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febelfin.sharepoint.com/sites/Febelfin-Multimedia/Files/Febelfin/Publications/Vademecum/2023/NL/"/>
    </mc:Choice>
  </mc:AlternateContent>
  <xr:revisionPtr revIDLastSave="2235" documentId="13_ncr:1_{F3C9F4FF-27C5-43D9-B245-A3BACD9DCCC9}" xr6:coauthVersionLast="47" xr6:coauthVersionMax="47" xr10:uidLastSave="{5DCBB070-F673-467D-8D3D-8B284CCCE46E}"/>
  <bookViews>
    <workbookView xWindow="-2130" yWindow="-19020" windowWidth="21705" windowHeight="17865" tabRatio="782" xr2:uid="{00000000-000D-0000-FFFF-FFFF00000000}"/>
  </bookViews>
  <sheets>
    <sheet name="Inhoudstafel" sheetId="22" r:id="rId1"/>
    <sheet name="2-1" sheetId="1" r:id="rId2"/>
    <sheet name="2-2 " sheetId="26" r:id="rId3"/>
    <sheet name="2-3" sheetId="10" r:id="rId4"/>
    <sheet name="2-4" sheetId="9" r:id="rId5"/>
    <sheet name="2-6" sheetId="7" r:id="rId6"/>
    <sheet name="2-7" sheetId="17" r:id="rId7"/>
    <sheet name="2-8" sheetId="6" r:id="rId8"/>
    <sheet name="2-9" sheetId="5" r:id="rId9"/>
    <sheet name="2-10" sheetId="20" r:id="rId10"/>
    <sheet name="2-11" sheetId="21" r:id="rId11"/>
    <sheet name="2-12" sheetId="18" r:id="rId12"/>
    <sheet name="2-13" sheetId="4" r:id="rId13"/>
    <sheet name="2-14" sheetId="3" r:id="rId14"/>
    <sheet name="2-15" sheetId="2" r:id="rId15"/>
    <sheet name="2-16" sheetId="19" r:id="rId16"/>
    <sheet name="Terminologie" sheetId="35" r:id="rId17"/>
    <sheet name="Bronnen" sheetId="24" r:id="rId18"/>
  </sheets>
  <definedNames>
    <definedName name="_ftn1" localSheetId="16">Terminologie!#REF!</definedName>
    <definedName name="_ftnref1" localSheetId="16">Terminologie!$B$5</definedName>
    <definedName name="OLE_LINK10" localSheetId="16">Terminologie!$B$46</definedName>
    <definedName name="_xlnm.Print_Area" localSheetId="10">'2-11'!$A$1:$L$21</definedName>
    <definedName name="_xlnm.Print_Area" localSheetId="12">'2-13'!$A$1:$L$25</definedName>
    <definedName name="_xlnm.Print_Area" localSheetId="15">'2-16'!$A$1:$F$76</definedName>
    <definedName name="_xlnm.Print_Area" localSheetId="3">'2-3'!$A$1:$J$20</definedName>
    <definedName name="_xlnm.Print_Area" localSheetId="16">Terminologie!$A$1:$F$66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7" l="1"/>
  <c r="F19" i="17"/>
  <c r="E36" i="17" l="1"/>
  <c r="E8" i="17"/>
  <c r="E22" i="17"/>
  <c r="D27" i="26"/>
  <c r="C27" i="26"/>
  <c r="G35" i="26" l="1"/>
  <c r="F35" i="26"/>
  <c r="E35" i="26"/>
  <c r="D35" i="26"/>
  <c r="D36" i="26" s="1"/>
  <c r="G27" i="26"/>
  <c r="F27" i="26"/>
  <c r="E27" i="26"/>
  <c r="C35" i="26"/>
  <c r="C36" i="26" s="1"/>
  <c r="G36" i="26" l="1"/>
  <c r="F36" i="26"/>
  <c r="E36" i="26"/>
</calcChain>
</file>

<file path=xl/sharedStrings.xml><?xml version="1.0" encoding="utf-8"?>
<sst xmlns="http://schemas.openxmlformats.org/spreadsheetml/2006/main" count="606" uniqueCount="386">
  <si>
    <t xml:space="preserve">HOOFDSTUK 2 : </t>
  </si>
  <si>
    <t>DE BANKEN IN DE ECONOMIE (1)</t>
  </si>
  <si>
    <t>De tertiaire sector en de banken binnen de economie</t>
  </si>
  <si>
    <t>Tabel 2.1.</t>
  </si>
  <si>
    <t xml:space="preserve">Aandeel van de tertiaire en de financiële sector in de Belgische economie </t>
  </si>
  <si>
    <t>Tabel 2.2.</t>
  </si>
  <si>
    <t>De monetaire financiële instellingen (MFI's) in Europa - aantal en aard</t>
  </si>
  <si>
    <t>Tabel 2.3.</t>
  </si>
  <si>
    <t>Belang van de banksector in de Belgische economie</t>
  </si>
  <si>
    <t>Tabel 2.4.</t>
  </si>
  <si>
    <t>Internationale vergelijking van het belang van de kredietinstellingen in de economie</t>
  </si>
  <si>
    <t>Het sparen binnen de economie</t>
  </si>
  <si>
    <t>Tabel 2.6.</t>
  </si>
  <si>
    <t xml:space="preserve">Internationale vergelijking van de spaarquote van de gezinnen </t>
  </si>
  <si>
    <t>Tabel 2.7.</t>
  </si>
  <si>
    <t>Financiële activa van niet-financiële sectoren in het eurogebied</t>
  </si>
  <si>
    <t>Tabel 2.8.</t>
  </si>
  <si>
    <t>Financiële activa gevormd door de Belgische vennootschappen en particulieren</t>
  </si>
  <si>
    <t>Tabel 2.9.</t>
  </si>
  <si>
    <t>Samenstelling financiële activa gevormd door de Belgische vennootschappen en particulieren</t>
  </si>
  <si>
    <t>Tabel 2.10.</t>
  </si>
  <si>
    <t>Financiële activa gevormd door de Belgische vennootschappen, naar vorm</t>
  </si>
  <si>
    <t>Tabel 2.11.</t>
  </si>
  <si>
    <t>Financiële activa gevormd door de Belgische particulieren, naar vorm</t>
  </si>
  <si>
    <t>De kredietverlening binnen de economie</t>
  </si>
  <si>
    <t>Tabel 2.12.</t>
  </si>
  <si>
    <t>Financiële verplichtingen van de niet-financiële sectoren in het eurogebied</t>
  </si>
  <si>
    <t>Tabel 2.13.</t>
  </si>
  <si>
    <t>Beroep van de Belgische niet-financiële vennootschappen op externe financiering</t>
  </si>
  <si>
    <t>Tabel 2.14.</t>
  </si>
  <si>
    <t>Beroep van de Belgische gezinnen op krediet</t>
  </si>
  <si>
    <t>Tabel 2.15.</t>
  </si>
  <si>
    <t xml:space="preserve">Gewicht van de banken in de financiering van de Belgische overheidsschuld </t>
  </si>
  <si>
    <t>Het financieel vermogen van economische sectoren</t>
  </si>
  <si>
    <t>Tabel 2.16.</t>
  </si>
  <si>
    <t>Rekening van financieel vermogen voor België</t>
  </si>
  <si>
    <t>(1) De cijfers van de tabellen in dit hoofdstuk die afkomstig zijn van (berekeningen op) de nationale rekeningen, zijn gebaseerd op ESR 2010. ESR 2010 (de nieuwe versie van het Europees stelsel van nationale en regionale rekeningen, ESR) is van toepassing vanaf september 2014 en vervangt als dusdanig het vorige referentiekader, ESR 1995. Alle cijfers werden aangepast en zijn voortaan gebaseerd op ESR 2010.</t>
  </si>
  <si>
    <t>2.1.</t>
  </si>
  <si>
    <t>Aandeel van de tertiaire en de financiële sector (1) 
in de Belgische economie</t>
  </si>
  <si>
    <r>
      <t xml:space="preserve"> </t>
    </r>
    <r>
      <rPr>
        <sz val="8.5"/>
        <color rgb="FF393C50"/>
        <rFont val="Tahoma"/>
        <family val="2"/>
      </rPr>
      <t>(in %)</t>
    </r>
  </si>
  <si>
    <t>Jaar</t>
  </si>
  <si>
    <t>Bruto toege-
voegde waarde
 (3)</t>
  </si>
  <si>
    <t>Werkgelegenheid (4)</t>
  </si>
  <si>
    <t>Beloning 
werknemers
 (5)</t>
  </si>
  <si>
    <t>Bruto-investeringen in vaste activa (6)</t>
  </si>
  <si>
    <t>A. Aandeel van de tertiaire sector (1) in de Belgische economie</t>
  </si>
  <si>
    <t xml:space="preserve">B. Aandeel van de verhandelbare diensten (1) in de Belgische economie </t>
  </si>
  <si>
    <t>C. Aandeel van de financiële sector (2) in de Belgische economie</t>
  </si>
  <si>
    <t xml:space="preserve">D. Aandeel van de financiële sector (2) in de verhandelbare diensten </t>
  </si>
  <si>
    <t>Bron : Febelfin-berekeningen op gegevens van het INR (gedetailleerde nationale rekeningen).</t>
  </si>
  <si>
    <t xml:space="preserve"> </t>
  </si>
  <si>
    <t>(1)</t>
  </si>
  <si>
    <t xml:space="preserve">Tertiaire sector : omvat het geheel van de verhandelbare en de niet-verhandelbare diensten. Bedrijfstakken die tot de verhandelbare diensten behoren : groot- en detailhandel; reparatie van auto's en motorfietsen; vervoer en opslag; verschaffen van accommodatie en maaltijden; uitgeverijen, audiovisuele diensten en uitzendingen; telecommunicatie; informaticadiensten en dienstverlenende activiteiten op gebied van informatie; financiële activiteiten en verzekeringen; exploitatie van en handel in onroerend goed; rechtskundige en boekhoudkundige dienstverlening, hoofdkantoren, adviesbureaus, architecten en ingenieurs; technische testen en toetsen; speur- en ontwikkelingswerk op wetenschappelijk gebied; reclamewezen en marktonderzoek; overige gespecialiseerde wetenschappelijke en technische activiteiten; administratieve en ondersteunende diensten. Bedrijfstakken die  tot de niet-verhandelbare diensten behoren : openbaar bestuur en defensie; verplichte sociale verzekeringen; onderwijs; menselijke gezondheidszorg; maatschappelijke dienstverlening; kunst, amusement en recreatie; overige diensten; huishoudens als werkgever; niet-gedifferentieerde productie van goederen en diensten door huishoudens voor eigen gebruik. </t>
  </si>
  <si>
    <t>(2)</t>
  </si>
  <si>
    <t>Het betreft de branche financiële activiteiten en verzekeringen.</t>
  </si>
  <si>
    <t>(3)</t>
  </si>
  <si>
    <t xml:space="preserve">Op basis van de gegevens over de bruto toegevoegde waarde per institutionele sector en bedrijstak, ramingen tegen lopende prijzen. </t>
  </si>
  <si>
    <t>(4)</t>
  </si>
  <si>
    <t xml:space="preserve">Op basis van de gegevens over het aantal 'werkzame personen' per institutionele sector en bedrijfstak. Onder 'werkzame personen' wordt verstaan het geheel van de werknemers in loondienst en van de zelfstandigen. </t>
  </si>
  <si>
    <t>(5)</t>
  </si>
  <si>
    <t xml:space="preserve">Op basis van de gegevens over de beloning van werknemers in loondienst per institutionele sector en bedrijfstak, ramingen tegen lopende prijzen. </t>
  </si>
  <si>
    <t>(6)</t>
  </si>
  <si>
    <t xml:space="preserve">Op basis van de gegevens over de bruto-investeringen in vaste activa per institutionele sector en bedrijfstak, ramingen tegen lopende prijzen. </t>
  </si>
  <si>
    <t>2.2</t>
  </si>
  <si>
    <t>Totaal aantal MFI's</t>
  </si>
  <si>
    <t>Indeling naar aard</t>
  </si>
  <si>
    <t>Centrale bank</t>
  </si>
  <si>
    <t>Krediet-instellingen</t>
  </si>
  <si>
    <t>Geldmarkt-fondsen</t>
  </si>
  <si>
    <t>Overige (3)</t>
  </si>
  <si>
    <t>België</t>
  </si>
  <si>
    <t>Cyprus</t>
  </si>
  <si>
    <t>Duitsland</t>
  </si>
  <si>
    <t>Estland</t>
  </si>
  <si>
    <t>Finland</t>
  </si>
  <si>
    <t>Frankrijk</t>
  </si>
  <si>
    <t>Griekenland</t>
  </si>
  <si>
    <t>Ierland</t>
  </si>
  <si>
    <t>Italië</t>
  </si>
  <si>
    <t>Letland</t>
  </si>
  <si>
    <t>Litouwen</t>
  </si>
  <si>
    <t>Luxemburg</t>
  </si>
  <si>
    <t>Malta</t>
  </si>
  <si>
    <t>Nederland</t>
  </si>
  <si>
    <t>Oostenrijk</t>
  </si>
  <si>
    <t>Portugal</t>
  </si>
  <si>
    <t>Slovenië</t>
  </si>
  <si>
    <t>Slowakije</t>
  </si>
  <si>
    <t>Spanje</t>
  </si>
  <si>
    <t>EU (1)</t>
  </si>
  <si>
    <t>Totaal landen in Eurozone</t>
  </si>
  <si>
    <t>Bulgarije</t>
  </si>
  <si>
    <t>Denemarken</t>
  </si>
  <si>
    <t>Hongarije</t>
  </si>
  <si>
    <t>Kroatië</t>
  </si>
  <si>
    <t>Polen</t>
  </si>
  <si>
    <t>Roemenië</t>
  </si>
  <si>
    <t>Tsjechië</t>
  </si>
  <si>
    <t>Zweden</t>
  </si>
  <si>
    <t>Totaal andere EU-landen (2)</t>
  </si>
  <si>
    <t>Totaal</t>
  </si>
  <si>
    <t>Bron : ECB.</t>
  </si>
  <si>
    <t>ECB en European Investment Bank.</t>
  </si>
  <si>
    <t xml:space="preserve">Europese Unie (EU) van 27 landen. </t>
  </si>
  <si>
    <t>Andere instellingen die deposito's in ontvangst nemen.</t>
  </si>
  <si>
    <t>2.3.</t>
  </si>
  <si>
    <t>BBP (1)
(in miljarden 
EUR)</t>
  </si>
  <si>
    <t>Totale balans van de 
Belgische banksector (3)</t>
  </si>
  <si>
    <t>Belgische balans van 
de banksector (2)(3)</t>
  </si>
  <si>
    <t>in miljarden 
EUR</t>
  </si>
  <si>
    <t>in % t.a.v. 
het BBP</t>
  </si>
  <si>
    <t>Bron : Febelfin-berekeningen op gegevens NBB.</t>
  </si>
  <si>
    <t>Tegen marktprijzen.</t>
  </si>
  <si>
    <t xml:space="preserve">Gemiddelde van de activa en passiva op België, in EUR en deviezen. Tot 1995, BEF en deviezen. </t>
  </si>
  <si>
    <t>Gegevens op vennootschappelijke basis.</t>
  </si>
  <si>
    <t>2.4.</t>
  </si>
  <si>
    <t>Franrkijk</t>
  </si>
  <si>
    <t>Eurozone</t>
  </si>
  <si>
    <t>Slovakije</t>
  </si>
  <si>
    <t>Bron : Febelfin-berekeningen op gegevens ECB.</t>
  </si>
  <si>
    <t>2.6.</t>
  </si>
  <si>
    <t xml:space="preserve">Internationale vergelijking van de spaarquote van de gezinnen (1) </t>
  </si>
  <si>
    <t>(in %)</t>
  </si>
  <si>
    <t xml:space="preserve">Duitsland </t>
  </si>
  <si>
    <t xml:space="preserve">Frankrijk </t>
  </si>
  <si>
    <t xml:space="preserve">Oostenrijk </t>
  </si>
  <si>
    <t>n.b.</t>
  </si>
  <si>
    <t>EU (2)</t>
  </si>
  <si>
    <t xml:space="preserve">Italië </t>
  </si>
  <si>
    <t>Zwitserland</t>
  </si>
  <si>
    <t>Bron : Eurostat.</t>
  </si>
  <si>
    <t>Brutosparen van de gezinnen uitgedrukt in percentage t.a.v. hun beschikbaar inkomen.</t>
  </si>
  <si>
    <t>2.7.</t>
  </si>
  <si>
    <t>(uitstaande bedragen, in miljarden EUR)</t>
  </si>
  <si>
    <t>Einde periode</t>
  </si>
  <si>
    <t>Totale financiële activa overheden</t>
  </si>
  <si>
    <t xml:space="preserve">Chartaal geld en deposito's </t>
  </si>
  <si>
    <t xml:space="preserve">Schuldtitels </t>
  </si>
  <si>
    <t>wv. korte termijn</t>
  </si>
  <si>
    <t xml:space="preserve">      lange termijn</t>
  </si>
  <si>
    <t>Leningen</t>
  </si>
  <si>
    <t>Aandelen</t>
  </si>
  <si>
    <t>wv. genoteerde aandelen</t>
  </si>
  <si>
    <t xml:space="preserve">      niet-genoteerde aandelen</t>
  </si>
  <si>
    <t xml:space="preserve">      aandelen van beleggingsinstellingen</t>
  </si>
  <si>
    <t>Verzekeringstechnische reserves</t>
  </si>
  <si>
    <t>Overige tegoeden en financiële derivaten</t>
  </si>
  <si>
    <t>Totale financiële activa niet-financiële ondernemingen</t>
  </si>
  <si>
    <t xml:space="preserve">Aandelen </t>
  </si>
  <si>
    <t>Totale financiële activa gezinnen</t>
  </si>
  <si>
    <t>Bron : Febelfin-berekeningen en -voorstelling op basis van gegevens ECB.</t>
  </si>
  <si>
    <t>2.8.</t>
  </si>
  <si>
    <t>Financiële activa gevormd door de Belgische vennootschappen (1) en particulieren (2)</t>
  </si>
  <si>
    <t>Totaal volume van 
het financieel sparen 
gevormd tijdens het jaar (veranderingen in miljoenen EUR)</t>
  </si>
  <si>
    <t>Financieel sparen 
gevormd bij de in 
België gevestigde 
kredietinstellingen 
(veranderingen in miljoenen EUR)</t>
  </si>
  <si>
    <t>Bron : Febelfin-berekeningen op basis van gegevens NBB.</t>
  </si>
  <si>
    <t xml:space="preserve">Niet-financiële en financiële ondernemingen in België gevestigd met uitzondering van de monetaire overheden, de kredietinstellingen, de instellingen voor collectieve belegging, de verzekeringsondernemingen, de pensioenfondsen, de Financiële Post en het Beschermingsfonds voor deposito's en financiële instrumenten.  </t>
  </si>
  <si>
    <t xml:space="preserve">De gezinnen en de instellingen zonder winstoogmerk ten dienste van de gezinnen.    </t>
  </si>
  <si>
    <t>2.9.</t>
  </si>
  <si>
    <t>Samenstelling financiële activa (1) gevormd 
door de Belgische vennootschappen en particulieren (2)</t>
  </si>
  <si>
    <t>(Aandeel, in % van de activa gevormd tijdens het jaar)</t>
  </si>
  <si>
    <t>Uitsplitsing naar    
categorie van  spaarders</t>
  </si>
  <si>
    <t>Vennootschappen</t>
  </si>
  <si>
    <t>Particulieren</t>
  </si>
  <si>
    <t>Particulieren omvatten huishoudens en instellingen zonder winstoogmerk ten behoeve van de huishoudens. Vennootschappen betreffen enkel de niet-financiële vennootschappen.</t>
  </si>
  <si>
    <t>2.10.</t>
  </si>
  <si>
    <t xml:space="preserve">Financiële activa gevormd door de Belgische vennootschappen, naar vorm </t>
  </si>
  <si>
    <t>(in miljoenen EUR)</t>
  </si>
  <si>
    <t>2010
aangroei</t>
  </si>
  <si>
    <t>2015
aangroei</t>
  </si>
  <si>
    <t>2020
aangroei</t>
  </si>
  <si>
    <t>2010 
uitstaand 
bedrag</t>
  </si>
  <si>
    <t>2015
uitstaand 
bedrag</t>
  </si>
  <si>
    <t>2020
uitstaand 
bedrag</t>
  </si>
  <si>
    <t>Deposito's (1)</t>
  </si>
  <si>
    <t>Vastrentende effecten</t>
  </si>
  <si>
    <t xml:space="preserve">Aandelen en deelnemingen </t>
  </si>
  <si>
    <t>Verleende kredieten (2)</t>
  </si>
  <si>
    <t>Verzekerings-, pensioen- en standaardgarantieregelingen (3)</t>
  </si>
  <si>
    <t>Overige (4)</t>
  </si>
  <si>
    <t>Totaal (5)</t>
  </si>
  <si>
    <t>Het betreft kredieten die de Belgische vennootschappen verlenen aan andere ondernemingen (die veelal tot dezelfde groep behoren).</t>
  </si>
  <si>
    <t>Technische voorzieningen schadeverzekering, levensverzekering- en lijfrenten en pensioenrechten (inclusief aanspraken van pensioenfondsen op pensioenbeheerders en rechten op niet-pensioenuitkeringen).</t>
  </si>
  <si>
    <t>Overige transitorische posten en statistische aanpassingen.</t>
  </si>
  <si>
    <t>De aangegeven stroombedragen komen niet overeen met de bewegingen in de uitstaande bedragen. Dit komt doordat er naast nieuwe transacties ook andere stromen, die niet publiek beschikbaar zijn, een rol spelen. De belangrijkste zijn de waarderingseffecten en in minder mate de zogenaamde andere volumemutaties.</t>
  </si>
  <si>
    <t>2.11.</t>
  </si>
  <si>
    <t xml:space="preserve">Financiële activa gevormd door de Belgische particulieren, naar vorm </t>
  </si>
  <si>
    <t>2010 
aangroei</t>
  </si>
  <si>
    <t>2010
uitstaand 
bedrag</t>
  </si>
  <si>
    <t>Vastrentende effecten (2)</t>
  </si>
  <si>
    <t>Verleende kredieten</t>
  </si>
  <si>
    <t>Inclusief verzekeringsbons.</t>
  </si>
  <si>
    <t>2.12.</t>
  </si>
  <si>
    <t xml:space="preserve">Financiële verplichtingen van de niet-financiële sectoren in het eurogebied </t>
  </si>
  <si>
    <t>Totaal overheden</t>
  </si>
  <si>
    <t>Overige verplichtingen (1)</t>
  </si>
  <si>
    <t>Totaal niet-financiële ondernemingen</t>
  </si>
  <si>
    <t xml:space="preserve">Het gaat onder meer over verplichtingen in geld en deposito's, verplichtingen in verzekeringstechnische reserves, overige betaalbare rekeningen, verplichtingen in financiële derivaten, enz.    </t>
  </si>
  <si>
    <t>2.13.</t>
  </si>
  <si>
    <t>Beroep van Belgische niet-financiële vennootschappen op externe financiering</t>
  </si>
  <si>
    <t>(bedragen in miljoenen EUR)</t>
  </si>
  <si>
    <t>Verplichtingen voor 
ten hoogste één jaar</t>
  </si>
  <si>
    <t>- Door de kredietinstellingen 
   toegekende kredieten</t>
  </si>
  <si>
    <t>- Overige kredieten (1)</t>
  </si>
  <si>
    <t>- Vastrentende effecten</t>
  </si>
  <si>
    <t>Verplichtingen voor 
meer dan één jaar</t>
  </si>
  <si>
    <t>- Aandelen en overige
   participaties</t>
  </si>
  <si>
    <t xml:space="preserve">     wv. Beursgenoteerde
     aandelen</t>
  </si>
  <si>
    <t xml:space="preserve">     wv. Niet-beursgenoteerd  </t>
  </si>
  <si>
    <t>Overige verplichtingen (2)</t>
  </si>
  <si>
    <t>Totale nettobeweging (3)</t>
  </si>
  <si>
    <t>Het gaat  o.m. om gekruiste financiële transacties gesloten tussen entiteiten van multinationale ondernemingen.</t>
  </si>
  <si>
    <t>Omvat de financiële derivaten, de handelskredieten, de overige transitorische posten en de statistische aanpassingen.</t>
  </si>
  <si>
    <t>2.14.</t>
  </si>
  <si>
    <t>Beroep van de Belgische gezinnen (1) op krediet</t>
  </si>
  <si>
    <t>Verplichtingen voor
meer dan één jaar</t>
  </si>
  <si>
    <t xml:space="preserve">   wv. hypothecair krediet </t>
  </si>
  <si>
    <t xml:space="preserve">   wv. consumentenkrediet</t>
  </si>
  <si>
    <t xml:space="preserve">   wv. diversen (2)</t>
  </si>
  <si>
    <t>Totale nettobeweging (4)</t>
  </si>
  <si>
    <t xml:space="preserve">De sector 'gezinnen' omvat de eenmanszaken en de particulieren. </t>
  </si>
  <si>
    <t>O.a. termijnvoorschotten, bankaccepten, leasing en huur-verkoop.</t>
  </si>
  <si>
    <t>Omvat de handelskredieten, financiële derivaten en overige transitorische posten.</t>
  </si>
  <si>
    <t>2.15.</t>
  </si>
  <si>
    <t>Gewicht van de banken in de financiering van de Belgische overheidsschuld (1)</t>
  </si>
  <si>
    <t>(bedragen in miljarden EUR)</t>
  </si>
  <si>
    <t>Einde
jaar</t>
  </si>
  <si>
    <t>Belgische overheidsschuld</t>
  </si>
  <si>
    <t>Dekking door 
de banken (2)</t>
  </si>
  <si>
    <t>EUR</t>
  </si>
  <si>
    <t>Deviezen</t>
  </si>
  <si>
    <t>Bron : Febelfin-berekeningen op eigen gegevens en gegevens FOD Financiën voor de overheidsschuld.</t>
  </si>
  <si>
    <t>Onder meer wegens de verschillen in boekingsmethodes, in de wijze waarop met koersschommelingen rekening wordt gehouden, enz. is omzichtigheid geboden bij de vergelijking van beide reeksen.</t>
  </si>
  <si>
    <t>Totaal van de directe kredietverlening aan de Belgische overheden en de aangehouden schuldtitels uitgegeven door de Belgische overheidssector. Op territoriale basis en (vanaf 2009) met inbegrip van het geëffectiseerde kredietvolume.</t>
  </si>
  <si>
    <t>2.16.</t>
  </si>
  <si>
    <t>(uitstaande bedragen, in miljoenen EUR)</t>
  </si>
  <si>
    <t>Einde 
periode</t>
  </si>
  <si>
    <t>Totaal 
financiële 
activa (5)</t>
  </si>
  <si>
    <t>Totaal 
financiële 
passiva (6)</t>
  </si>
  <si>
    <t>Netto 
financieel
 vermogen</t>
  </si>
  <si>
    <t>Sectoren - houders van financieel vermogen</t>
  </si>
  <si>
    <t>Gezinnen (1)</t>
  </si>
  <si>
    <t>Vennootschappen (2)</t>
  </si>
  <si>
    <t>Overheid</t>
  </si>
  <si>
    <t>Buitenland</t>
  </si>
  <si>
    <t>Intermediërende sectoren</t>
  </si>
  <si>
    <t>MFI's (3)</t>
  </si>
  <si>
    <t>Verzekeringsinstellingen</t>
  </si>
  <si>
    <t>Pensioenfondsen</t>
  </si>
  <si>
    <t>Beleggingsfondsen met uitzondering</t>
  </si>
  <si>
    <t>van geldmarktfondsen</t>
  </si>
  <si>
    <t xml:space="preserve">Overige financiële </t>
  </si>
  <si>
    <t>instellingen (4)</t>
  </si>
  <si>
    <t xml:space="preserve">Totaal </t>
  </si>
  <si>
    <t>Bron : Febelfin-berekeningen op gegevens INR, NBB.</t>
  </si>
  <si>
    <t>De sector gezinnen omvat de eenmanszaken en de particulieren, alsook instellingen zonder winstoogmerk ten dienste van gezinnen.</t>
  </si>
  <si>
    <t xml:space="preserve">De sector vennootschappen omvat de niet-financiële ondernemingen.   </t>
  </si>
  <si>
    <t>MFI's staat voor monetaire financiële instellingen. Dit omvat o.a. deposito-instellingen, geldmarktfondsen en de centrale bank.</t>
  </si>
  <si>
    <t>Vnl. Financiële intermediairs, financiële hulpbedrijven inclusief hoofdkantoren en financiële instellingen en kredietverstrekkers binnen concernverband.</t>
  </si>
  <si>
    <t xml:space="preserve">Zie ook tabellen 2.10. en 2.11. (totaal uitstaand bedrag). </t>
  </si>
  <si>
    <t xml:space="preserve">Zie ook tabellen 2.13. en 2.14. (totaal uitstaand bedrag). </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</si>
  <si>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</si>
  <si>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</si>
  <si>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</si>
  <si>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</si>
  <si>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</si>
  <si>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</si>
  <si>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</si>
  <si>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</si>
  <si>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</si>
  <si>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</si>
  <si>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</si>
  <si>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</si>
  <si>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</si>
  <si>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</si>
  <si>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</si>
  <si>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</si>
  <si>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</si>
  <si>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</si>
  <si>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</si>
  <si>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</si>
  <si>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</si>
  <si>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</si>
  <si>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</si>
  <si>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</si>
  <si>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</si>
  <si>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</si>
  <si>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</si>
  <si>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</si>
  <si>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</si>
  <si>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</si>
  <si>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</si>
  <si>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</si>
  <si>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</si>
  <si>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</si>
  <si>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</si>
  <si>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</si>
  <si>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</si>
  <si>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</si>
  <si>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</si>
  <si>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</si>
  <si>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</si>
  <si>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</si>
  <si>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</si>
  <si>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</si>
  <si>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</si>
  <si>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</si>
  <si>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</si>
  <si>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</si>
  <si>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</si>
  <si>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</si>
  <si>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</si>
  <si>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</si>
  <si>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</si>
  <si>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</si>
  <si>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</si>
  <si>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</si>
  <si>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</si>
  <si>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</si>
  <si>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</si>
  <si>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</si>
  <si>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</si>
  <si>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</si>
  <si>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</si>
  <si>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</si>
  <si>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</si>
  <si>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</si>
  <si>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</si>
  <si>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</si>
  <si>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</si>
  <si>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</si>
  <si>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</si>
  <si>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</si>
  <si>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</si>
  <si>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</si>
  <si>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CBFA</t>
  </si>
  <si>
    <t>Commissie voor het Bank-, Financie- en Assurantiewezen</t>
  </si>
  <si>
    <t>ECB</t>
  </si>
  <si>
    <t>Europese Centrale Bank</t>
  </si>
  <si>
    <t>Eurostat</t>
  </si>
  <si>
    <t>Bureau voor Statistiek van de Europese Gemeenschap</t>
  </si>
  <si>
    <t>Febelfin</t>
  </si>
  <si>
    <t>Belgische Federatie van de financiële sector</t>
  </si>
  <si>
    <t>FOD</t>
  </si>
  <si>
    <t>Federale Overheidsdienst</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</si>
  <si>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</si>
  <si>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</si>
  <si>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</si>
  <si>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</si>
  <si>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</si>
  <si>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</si>
  <si>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</si>
  <si>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</si>
  <si>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</si>
  <si>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</si>
  <si>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</si>
  <si>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</si>
  <si>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</si>
  <si>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</si>
  <si>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</si>
  <si>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</si>
  <si>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</si>
  <si>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t>
  </si>
  <si>
    <t>het gegeven bestaat niet, is zinloos of verwaarloosbaar</t>
  </si>
  <si>
    <t>niet beschikbaar</t>
  </si>
  <si>
    <t>Inclusief chartaal geld.</t>
  </si>
  <si>
    <t>2022
aangroei</t>
  </si>
  <si>
    <t>2022
uitstaand 
bedrag</t>
  </si>
  <si>
    <t>Eind 2023</t>
  </si>
  <si>
    <t>Laatste bijwerking november 2024</t>
  </si>
  <si>
    <t>Laatste bijwerking november 2024.</t>
  </si>
  <si>
    <t xml:space="preserve">(totale activa in % van het BBP, einde 2023) </t>
  </si>
  <si>
    <t>2023
aangroei</t>
  </si>
  <si>
    <t>2023
uitstaand 
bedrag</t>
  </si>
  <si>
    <t>20 landen
voor gegevens vanaf 2023</t>
  </si>
  <si>
    <t>(19 landen plus Kroatië)</t>
  </si>
  <si>
    <t>1996</t>
  </si>
  <si>
    <t>2000</t>
  </si>
  <si>
    <t>2005</t>
  </si>
  <si>
    <t>2010</t>
  </si>
  <si>
    <t>2015</t>
  </si>
  <si>
    <t>2020</t>
  </si>
  <si>
    <t>2022</t>
  </si>
  <si>
    <t>2023</t>
  </si>
  <si>
    <t>Totaal gezinnen (2)</t>
  </si>
  <si>
    <t>Inclusief instellingen zonder winstoogmerk t.b.v. huishoudens.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</si>
</sst>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B_E_F_-;\-* #,##0.00\ _B_E_F_-;_-* &quot;-&quot;??\ _B_E_F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theme="10"/>
      <name val="Arial"/>
      <family val="2"/>
    </font>
    <font>
      <sz val="11"/>
      <color theme="1"/>
      <name val="Calibri"/>
      <family val="2"/>
      <scheme val="minor"/>
    </font>
    <font>
      <sz val="8.5"/>
      <color rgb="FF4C5E6A"/>
      <name val="Tahoma"/>
      <family val="2"/>
    </font>
    <font>
      <i/>
      <sz val="8.5"/>
      <color rgb="FF4C5E6A"/>
      <name val="Tahoma"/>
      <family val="2"/>
    </font>
    <font>
      <b/>
      <sz val="8.5"/>
      <color rgb="FF4C5E6A"/>
      <name val="Tahoma"/>
      <family val="2"/>
    </font>
    <font>
      <b/>
      <sz val="11"/>
      <color rgb="FF4C5E6A"/>
      <name val="Tahoma"/>
      <family val="2"/>
    </font>
    <font>
      <sz val="8"/>
      <color rgb="FF4C5E6A"/>
      <name val="Tahoma"/>
      <family val="2"/>
    </font>
    <font>
      <i/>
      <sz val="8"/>
      <color rgb="FF4C5E6A"/>
      <name val="Tahoma"/>
      <family val="2"/>
    </font>
    <font>
      <sz val="8.5"/>
      <color theme="0"/>
      <name val="Tahoma"/>
      <family val="2"/>
    </font>
    <font>
      <b/>
      <sz val="8.5"/>
      <color theme="0"/>
      <name val="Tahoma"/>
      <family val="2"/>
    </font>
    <font>
      <b/>
      <sz val="8"/>
      <color rgb="FF4C5E6A"/>
      <name val="Tahoma"/>
      <family val="2"/>
    </font>
    <font>
      <i/>
      <sz val="8.5"/>
      <color theme="0"/>
      <name val="Tahoma"/>
      <family val="2"/>
    </font>
    <font>
      <sz val="10"/>
      <color rgb="FF4C5E6A"/>
      <name val="Tahoma"/>
      <family val="2"/>
    </font>
    <font>
      <b/>
      <sz val="10"/>
      <color rgb="FF4C5E6A"/>
      <name val="Tahoma"/>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5"/>
      <color rgb="FFFF0000"/>
      <name val="Tahoma"/>
      <family val="2"/>
    </font>
    <font>
      <sz val="8.5"/>
      <color rgb="FFC00000"/>
      <name val="Tahoma"/>
      <family val="2"/>
    </font>
    <font>
      <sz val="10"/>
      <color rgb="FF4C5E6A"/>
      <name val="Arial"/>
      <family val="2"/>
    </font>
    <font>
      <sz val="8"/>
      <color rgb="FF4C5E6A"/>
      <name val="Arial"/>
      <family val="2"/>
    </font>
    <font>
      <u/>
      <sz val="10"/>
      <color indexed="12"/>
      <name val="Arial"/>
      <family val="2"/>
    </font>
    <font>
      <sz val="8"/>
      <color rgb="FF5B1F69"/>
      <name val="Tahoma"/>
      <family val="2"/>
    </font>
    <font>
      <sz val="10"/>
      <color rgb="FF980232"/>
      <name val="Tahoma"/>
      <family val="2"/>
    </font>
    <font>
      <u/>
      <sz val="10"/>
      <color rgb="FF4C5E6A"/>
      <name val="Tahoma"/>
      <family val="2"/>
    </font>
    <font>
      <sz val="8"/>
      <color rgb="FFC00000"/>
      <name val="Tahoma"/>
      <family val="2"/>
    </font>
    <font>
      <b/>
      <sz val="9"/>
      <color rgb="FFFF0000"/>
      <name val="Tahoma"/>
      <family val="2"/>
    </font>
    <font>
      <sz val="12"/>
      <color rgb="FF4C5E6A"/>
      <name val="Calibri"/>
      <family val="2"/>
    </font>
    <font>
      <sz val="8.5"/>
      <color rgb="FF00A99B"/>
      <name val="Tahoma"/>
      <family val="2"/>
    </font>
    <font>
      <sz val="8.5"/>
      <color rgb="FF393C50"/>
      <name val="Tahoma"/>
      <family val="2"/>
    </font>
    <font>
      <b/>
      <sz val="11"/>
      <color rgb="FF393C50"/>
      <name val="Tahoma"/>
      <family val="2"/>
    </font>
    <font>
      <b/>
      <sz val="8.5"/>
      <color rgb="FF393C5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3C50"/>
        <bgColor indexed="64"/>
      </patternFill>
    </fill>
    <fill>
      <patternFill patternType="solid">
        <fgColor rgb="FFFBE8E9"/>
        <bgColor indexed="64"/>
      </patternFill>
    </fill>
    <fill>
      <patternFill patternType="solid">
        <fgColor rgb="FFE83F4B"/>
        <bgColor indexed="64"/>
      </patternFill>
    </fill>
  </fills>
  <borders count="36">
    <border>
      <left/>
      <right/>
      <top/>
      <bottom/>
      <diagonal/>
    </border>
    <border>
      <left/>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0"/>
      </top>
      <bottom/>
      <diagonal/>
    </border>
  </borders>
  <cellStyleXfs count="222">
    <xf numFmtId="0" fontId="0" fillId="0" borderId="0"/>
    <xf numFmtId="0" fontId="15" fillId="0" borderId="0" applyNumberFormat="0" applyFill="0" applyBorder="0" applyAlignment="0" applyProtection="0">
      <alignment vertical="top"/>
      <protection locked="0"/>
    </xf>
    <xf numFmtId="0" fontId="16" fillId="0" borderId="0"/>
    <xf numFmtId="0" fontId="13" fillId="0" borderId="0"/>
    <xf numFmtId="0" fontId="13" fillId="0" borderId="0"/>
    <xf numFmtId="0" fontId="29" fillId="0" borderId="0"/>
    <xf numFmtId="0" fontId="29" fillId="0" borderId="0"/>
    <xf numFmtId="0" fontId="29" fillId="0" borderId="0"/>
    <xf numFmtId="0" fontId="29" fillId="0" borderId="0"/>
    <xf numFmtId="0" fontId="12" fillId="0" borderId="0"/>
    <xf numFmtId="0" fontId="12" fillId="0" borderId="0"/>
    <xf numFmtId="0" fontId="12" fillId="0" borderId="0"/>
    <xf numFmtId="0" fontId="29" fillId="0" borderId="0"/>
    <xf numFmtId="0" fontId="12" fillId="0" borderId="0"/>
    <xf numFmtId="0" fontId="29" fillId="0" borderId="0"/>
    <xf numFmtId="0" fontId="12" fillId="0" borderId="0"/>
    <xf numFmtId="0" fontId="12" fillId="0" borderId="0"/>
    <xf numFmtId="0" fontId="12" fillId="0" borderId="0"/>
    <xf numFmtId="0" fontId="29" fillId="0" borderId="0"/>
    <xf numFmtId="0" fontId="12" fillId="0" borderId="0"/>
    <xf numFmtId="0" fontId="30" fillId="0" borderId="0" applyNumberFormat="0" applyFill="0" applyBorder="0" applyAlignment="0" applyProtection="0"/>
    <xf numFmtId="0" fontId="31" fillId="0" borderId="2" applyNumberFormat="0" applyFill="0" applyAlignment="0" applyProtection="0"/>
    <xf numFmtId="0" fontId="32" fillId="0" borderId="3" applyNumberFormat="0" applyFill="0" applyAlignment="0" applyProtection="0"/>
    <xf numFmtId="0" fontId="33" fillId="0" borderId="4"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5" applyNumberFormat="0" applyAlignment="0" applyProtection="0"/>
    <xf numFmtId="0" fontId="38" fillId="6" borderId="6" applyNumberFormat="0" applyAlignment="0" applyProtection="0"/>
    <xf numFmtId="0" fontId="39" fillId="6" borderId="5" applyNumberFormat="0" applyAlignment="0" applyProtection="0"/>
    <xf numFmtId="0" fontId="40" fillId="0" borderId="7" applyNumberFormat="0" applyFill="0" applyAlignment="0" applyProtection="0"/>
    <xf numFmtId="0" fontId="41" fillId="7" borderId="8"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0" applyNumberFormat="0" applyFill="0" applyAlignment="0" applyProtection="0"/>
    <xf numFmtId="0" fontId="4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5" fillId="32" borderId="0" applyNumberFormat="0" applyBorder="0" applyAlignment="0" applyProtection="0"/>
    <xf numFmtId="0" fontId="11" fillId="8" borderId="9" applyNumberFormat="0" applyFont="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50" fillId="0" borderId="0" applyNumberFormat="0" applyFill="0" applyBorder="0" applyAlignment="0" applyProtection="0">
      <alignment vertical="top"/>
      <protection locked="0"/>
    </xf>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29" fillId="0" borderId="0"/>
    <xf numFmtId="0" fontId="8" fillId="0" borderId="0"/>
    <xf numFmtId="0" fontId="8" fillId="8" borderId="9" applyNumberFormat="0" applyFont="0" applyAlignment="0" applyProtection="0"/>
    <xf numFmtId="9" fontId="29" fillId="0" borderId="0" applyFont="0" applyFill="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8" borderId="9" applyNumberFormat="0" applyFont="0" applyAlignment="0" applyProtection="0"/>
    <xf numFmtId="0" fontId="6" fillId="0" borderId="0"/>
    <xf numFmtId="0" fontId="6"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5" fillId="0" borderId="0"/>
    <xf numFmtId="0" fontId="5" fillId="0" borderId="0"/>
    <xf numFmtId="0" fontId="5" fillId="0" borderId="0"/>
    <xf numFmtId="167" fontId="29" fillId="0" borderId="0" applyFont="0" applyFill="0" applyBorder="0" applyAlignment="0" applyProtection="0"/>
    <xf numFmtId="167" fontId="2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18">
    <xf numFmtId="0" fontId="0" fillId="0" borderId="0" xfId="0"/>
    <xf numFmtId="0" fontId="17" fillId="0" borderId="0" xfId="0" applyFont="1" applyAlignment="1">
      <alignment horizontal="left" vertical="center" wrapText="1"/>
    </xf>
    <xf numFmtId="2" fontId="17" fillId="0" borderId="0" xfId="0" applyNumberFormat="1" applyFont="1" applyAlignment="1">
      <alignment horizontal="right" vertical="center" wrapText="1"/>
    </xf>
    <xf numFmtId="0" fontId="17" fillId="0" borderId="0" xfId="0" applyFont="1"/>
    <xf numFmtId="0" fontId="17" fillId="0" borderId="0" xfId="0" quotePrefix="1" applyFont="1" applyAlignment="1">
      <alignment horizontal="center" vertical="center" wrapText="1"/>
    </xf>
    <xf numFmtId="3" fontId="17"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wrapText="1"/>
    </xf>
    <xf numFmtId="0" fontId="17" fillId="0" borderId="0" xfId="0" applyFont="1" applyAlignment="1">
      <alignment vertical="center" wrapText="1"/>
    </xf>
    <xf numFmtId="3" fontId="17" fillId="0" borderId="0" xfId="0" applyNumberFormat="1"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wrapText="1"/>
    </xf>
    <xf numFmtId="0" fontId="17" fillId="0" borderId="0" xfId="0" quotePrefix="1" applyFont="1" applyAlignment="1">
      <alignment horizontal="left" vertical="center" wrapText="1"/>
    </xf>
    <xf numFmtId="0" fontId="18"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center"/>
    </xf>
    <xf numFmtId="2" fontId="17" fillId="0" borderId="0" xfId="0" quotePrefix="1" applyNumberFormat="1" applyFont="1" applyAlignment="1">
      <alignment horizontal="right" vertical="center" wrapText="1"/>
    </xf>
    <xf numFmtId="3" fontId="18" fillId="0" borderId="0" xfId="0" applyNumberFormat="1" applyFont="1" applyAlignment="1">
      <alignment horizontal="left" vertical="center" wrapText="1"/>
    </xf>
    <xf numFmtId="0" fontId="17" fillId="0" borderId="0" xfId="0" applyFont="1" applyAlignment="1">
      <alignment vertical="center"/>
    </xf>
    <xf numFmtId="0" fontId="18" fillId="0" borderId="0" xfId="0" applyFont="1" applyAlignment="1">
      <alignment vertical="center"/>
    </xf>
    <xf numFmtId="164" fontId="17" fillId="0" borderId="0" xfId="0" applyNumberFormat="1"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vertical="top" wrapText="1"/>
    </xf>
    <xf numFmtId="0" fontId="21" fillId="0" borderId="0" xfId="0" quotePrefix="1" applyFont="1" applyAlignment="1">
      <alignment horizontal="left" vertical="top" wrapText="1"/>
    </xf>
    <xf numFmtId="0" fontId="22" fillId="0" borderId="0" xfId="0" applyFont="1" applyAlignment="1">
      <alignment horizontal="left" vertical="top"/>
    </xf>
    <xf numFmtId="0" fontId="25" fillId="0" borderId="0" xfId="0" applyFont="1" applyAlignment="1">
      <alignment horizontal="left" vertical="top"/>
    </xf>
    <xf numFmtId="3" fontId="21" fillId="0" borderId="0" xfId="0" applyNumberFormat="1" applyFont="1" applyAlignment="1">
      <alignment horizontal="left" vertical="top" wrapText="1"/>
    </xf>
    <xf numFmtId="0" fontId="22" fillId="0" borderId="0" xfId="0" applyFont="1" applyAlignment="1">
      <alignment vertical="top"/>
    </xf>
    <xf numFmtId="0" fontId="21" fillId="0" borderId="0" xfId="0" applyFont="1" applyAlignment="1">
      <alignment vertical="top"/>
    </xf>
    <xf numFmtId="0" fontId="21" fillId="0" borderId="0" xfId="0" quotePrefix="1" applyFont="1" applyAlignment="1">
      <alignment horizontal="left" vertical="top"/>
    </xf>
    <xf numFmtId="0" fontId="21" fillId="0" borderId="0" xfId="0" applyFont="1" applyAlignment="1">
      <alignment vertical="top" wrapText="1"/>
    </xf>
    <xf numFmtId="0" fontId="21" fillId="0" borderId="0" xfId="0" applyFont="1" applyAlignment="1">
      <alignment horizontal="center" vertical="top" wrapText="1"/>
    </xf>
    <xf numFmtId="0" fontId="21" fillId="0" borderId="0" xfId="0" quotePrefix="1" applyFont="1" applyAlignment="1">
      <alignment horizontal="center" vertical="top" wrapText="1"/>
    </xf>
    <xf numFmtId="0" fontId="22" fillId="0" borderId="0" xfId="0" applyFont="1" applyAlignment="1">
      <alignment horizontal="center" vertical="top"/>
    </xf>
    <xf numFmtId="0" fontId="27" fillId="0" borderId="0" xfId="0" applyFont="1"/>
    <xf numFmtId="0" fontId="28" fillId="0" borderId="0" xfId="0" applyFont="1"/>
    <xf numFmtId="0" fontId="28" fillId="0" borderId="0" xfId="0" applyFont="1" applyAlignment="1">
      <alignment vertical="top"/>
    </xf>
    <xf numFmtId="0" fontId="27" fillId="0" borderId="0" xfId="0" applyFont="1" applyAlignment="1">
      <alignment vertical="top"/>
    </xf>
    <xf numFmtId="164" fontId="17" fillId="0" borderId="0" xfId="0" applyNumberFormat="1" applyFont="1" applyAlignment="1">
      <alignment horizontal="right" vertical="center" wrapText="1" indent="1"/>
    </xf>
    <xf numFmtId="0" fontId="20" fillId="0" borderId="0" xfId="2" applyFont="1" applyAlignment="1">
      <alignment vertical="center"/>
    </xf>
    <xf numFmtId="0" fontId="27" fillId="0" borderId="0" xfId="2" applyFont="1" applyAlignment="1">
      <alignment vertical="center"/>
    </xf>
    <xf numFmtId="0" fontId="28" fillId="0" borderId="0" xfId="2" applyFont="1" applyAlignment="1">
      <alignment vertical="top"/>
    </xf>
    <xf numFmtId="0" fontId="27" fillId="0" borderId="0" xfId="2" applyFont="1" applyAlignment="1">
      <alignment vertical="top"/>
    </xf>
    <xf numFmtId="0" fontId="28" fillId="0" borderId="0" xfId="2" applyFont="1" applyAlignment="1">
      <alignment vertical="center"/>
    </xf>
    <xf numFmtId="0" fontId="27" fillId="0" borderId="0" xfId="2" applyFont="1"/>
    <xf numFmtId="165" fontId="19" fillId="0" borderId="0" xfId="0" applyNumberFormat="1" applyFont="1" applyAlignment="1">
      <alignment horizontal="left" vertical="center" wrapText="1"/>
    </xf>
    <xf numFmtId="0" fontId="46" fillId="0" borderId="0" xfId="0" applyFont="1"/>
    <xf numFmtId="0" fontId="19" fillId="0" borderId="0" xfId="0" applyFont="1" applyAlignment="1">
      <alignment vertical="top"/>
    </xf>
    <xf numFmtId="0" fontId="17" fillId="0" borderId="0" xfId="0" applyFont="1" applyAlignment="1">
      <alignment vertical="top"/>
    </xf>
    <xf numFmtId="0" fontId="47" fillId="0" borderId="0" xfId="7" applyFont="1" applyAlignment="1">
      <alignment horizontal="center" vertical="center" wrapText="1"/>
    </xf>
    <xf numFmtId="0" fontId="47" fillId="0" borderId="0" xfId="14" applyFont="1" applyAlignment="1">
      <alignment vertical="center"/>
    </xf>
    <xf numFmtId="0" fontId="47" fillId="0" borderId="0" xfId="7" applyFont="1" applyAlignment="1">
      <alignment horizontal="left" vertical="center" wrapText="1"/>
    </xf>
    <xf numFmtId="0" fontId="27" fillId="0" borderId="16" xfId="7" applyFont="1" applyBorder="1" applyAlignment="1">
      <alignment horizontal="center" wrapText="1"/>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top"/>
    </xf>
    <xf numFmtId="0" fontId="53" fillId="0" borderId="0" xfId="1" applyFont="1" applyAlignment="1" applyProtection="1">
      <alignment vertical="top"/>
    </xf>
    <xf numFmtId="0" fontId="53" fillId="0" borderId="0" xfId="1" applyFont="1" applyAlignment="1" applyProtection="1">
      <alignment vertical="top" wrapText="1"/>
    </xf>
    <xf numFmtId="0" fontId="52" fillId="0" borderId="0" xfId="0" applyFont="1" applyAlignment="1">
      <alignment horizontal="center" vertical="center"/>
    </xf>
    <xf numFmtId="0" fontId="25" fillId="0" borderId="0" xfId="0" applyFont="1" applyAlignment="1">
      <alignment vertical="top"/>
    </xf>
    <xf numFmtId="0" fontId="54" fillId="0" borderId="0" xfId="7" applyFont="1" applyAlignment="1">
      <alignment horizontal="center" vertical="center" wrapText="1"/>
    </xf>
    <xf numFmtId="164" fontId="17" fillId="0" borderId="0" xfId="0" applyNumberFormat="1" applyFont="1"/>
    <xf numFmtId="0" fontId="55" fillId="0" borderId="0" xfId="0" applyFont="1"/>
    <xf numFmtId="3" fontId="17" fillId="0" borderId="0" xfId="0" applyNumberFormat="1" applyFont="1"/>
    <xf numFmtId="0" fontId="28" fillId="0" borderId="20" xfId="7" applyFont="1" applyBorder="1" applyAlignment="1">
      <alignment horizontal="center" vertical="center" wrapText="1"/>
    </xf>
    <xf numFmtId="0" fontId="49" fillId="0" borderId="23" xfId="7" applyFont="1" applyBorder="1" applyAlignment="1">
      <alignment horizontal="center" vertical="top" wrapText="1"/>
    </xf>
    <xf numFmtId="0" fontId="49" fillId="0" borderId="28" xfId="7" applyFont="1" applyBorder="1" applyAlignment="1">
      <alignment horizontal="center" vertical="top" wrapText="1"/>
    </xf>
    <xf numFmtId="0" fontId="49" fillId="0" borderId="13" xfId="7" applyFont="1" applyBorder="1" applyAlignment="1">
      <alignment horizontal="center" vertical="top" wrapText="1"/>
    </xf>
    <xf numFmtId="0" fontId="1" fillId="0" borderId="0" xfId="218"/>
    <xf numFmtId="0" fontId="27" fillId="0" borderId="0" xfId="219" applyFont="1" applyAlignment="1">
      <alignment vertical="center"/>
    </xf>
    <xf numFmtId="0" fontId="20" fillId="0" borderId="0" xfId="219" applyFont="1" applyAlignment="1">
      <alignment vertical="center"/>
    </xf>
    <xf numFmtId="0" fontId="27" fillId="0" borderId="0" xfId="219" applyFont="1" applyAlignment="1">
      <alignment vertical="center" wrapText="1"/>
    </xf>
    <xf numFmtId="0" fontId="27" fillId="0" borderId="0" xfId="219" quotePrefix="1" applyFont="1" applyAlignment="1">
      <alignment horizontal="left" vertical="top"/>
    </xf>
    <xf numFmtId="0" fontId="56" fillId="0" borderId="0" xfId="219" applyFont="1" applyAlignment="1">
      <alignment vertical="center" wrapText="1"/>
    </xf>
    <xf numFmtId="0" fontId="21" fillId="0" borderId="0" xfId="219" applyFont="1" applyAlignment="1">
      <alignment vertical="center" wrapText="1"/>
    </xf>
    <xf numFmtId="0" fontId="27" fillId="0" borderId="0" xfId="221" applyFont="1" applyAlignment="1">
      <alignment vertical="center"/>
    </xf>
    <xf numFmtId="0" fontId="54" fillId="0" borderId="0" xfId="7" applyFont="1" applyAlignment="1">
      <alignment horizontal="center" vertical="top" wrapText="1"/>
    </xf>
    <xf numFmtId="0" fontId="57" fillId="0" borderId="0" xfId="0" applyFont="1"/>
    <xf numFmtId="0" fontId="57" fillId="0" borderId="0" xfId="0" applyFont="1" applyAlignment="1">
      <alignment horizontal="left" vertical="center" wrapText="1"/>
    </xf>
    <xf numFmtId="0" fontId="60" fillId="0" borderId="0" xfId="0" applyFont="1" applyAlignment="1">
      <alignment horizontal="left" vertical="center"/>
    </xf>
    <xf numFmtId="0" fontId="23" fillId="33" borderId="1" xfId="0" applyFont="1" applyFill="1" applyBorder="1" applyAlignment="1">
      <alignment horizontal="centerContinuous" vertical="center" wrapText="1"/>
    </xf>
    <xf numFmtId="0" fontId="24" fillId="33" borderId="0" xfId="0" applyFont="1" applyFill="1" applyAlignment="1">
      <alignment horizontal="left" vertical="center"/>
    </xf>
    <xf numFmtId="0" fontId="23" fillId="33" borderId="0" xfId="0" applyFont="1" applyFill="1" applyAlignment="1">
      <alignment horizontal="center" vertical="center"/>
    </xf>
    <xf numFmtId="2" fontId="24" fillId="33" borderId="0" xfId="0" applyNumberFormat="1" applyFont="1" applyFill="1" applyAlignment="1">
      <alignment horizontal="center" vertical="center" wrapText="1"/>
    </xf>
    <xf numFmtId="2" fontId="23" fillId="33" borderId="0" xfId="0" applyNumberFormat="1" applyFont="1" applyFill="1" applyAlignment="1">
      <alignment horizontal="right" vertical="center" wrapText="1"/>
    </xf>
    <xf numFmtId="164" fontId="17" fillId="34" borderId="0" xfId="0" applyNumberFormat="1" applyFont="1" applyFill="1" applyAlignment="1">
      <alignment horizontal="right" vertical="center" wrapText="1" indent="3"/>
    </xf>
    <xf numFmtId="0" fontId="60"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center"/>
    </xf>
    <xf numFmtId="0" fontId="23" fillId="33" borderId="0" xfId="0" applyFont="1" applyFill="1" applyAlignment="1">
      <alignment horizontal="left" vertical="center"/>
    </xf>
    <xf numFmtId="0" fontId="24" fillId="35" borderId="0" xfId="0" applyFont="1" applyFill="1" applyAlignment="1">
      <alignment vertical="center"/>
    </xf>
    <xf numFmtId="3" fontId="24" fillId="35" borderId="0" xfId="0" applyNumberFormat="1" applyFont="1" applyFill="1" applyAlignment="1">
      <alignment horizontal="right" vertical="center" wrapText="1" indent="2"/>
    </xf>
    <xf numFmtId="3" fontId="19" fillId="34" borderId="0" xfId="0" applyNumberFormat="1" applyFont="1" applyFill="1" applyAlignment="1">
      <alignment horizontal="right" vertical="center" wrapText="1" indent="2"/>
    </xf>
    <xf numFmtId="3" fontId="17" fillId="34" borderId="0" xfId="0" applyNumberFormat="1" applyFont="1" applyFill="1" applyAlignment="1">
      <alignment horizontal="right" vertical="center" wrapText="1" indent="2"/>
    </xf>
    <xf numFmtId="3" fontId="17" fillId="34" borderId="0" xfId="0" quotePrefix="1" applyNumberFormat="1" applyFont="1" applyFill="1" applyAlignment="1">
      <alignment horizontal="right" vertical="center" wrapText="1" indent="2"/>
    </xf>
    <xf numFmtId="0" fontId="23" fillId="33" borderId="0" xfId="0" applyFont="1" applyFill="1" applyAlignment="1">
      <alignment horizontal="centerContinuous" vertical="center" wrapText="1"/>
    </xf>
    <xf numFmtId="165" fontId="17" fillId="34" borderId="0" xfId="0" applyNumberFormat="1" applyFont="1" applyFill="1" applyAlignment="1">
      <alignment horizontal="right" vertical="center" indent="2"/>
    </xf>
    <xf numFmtId="165" fontId="17" fillId="34" borderId="0" xfId="0" applyNumberFormat="1" applyFont="1" applyFill="1" applyAlignment="1">
      <alignment horizontal="right" indent="2"/>
    </xf>
    <xf numFmtId="165" fontId="17" fillId="34" borderId="0" xfId="0" applyNumberFormat="1" applyFont="1" applyFill="1" applyAlignment="1">
      <alignment horizontal="right" vertical="center" wrapText="1" indent="2"/>
    </xf>
    <xf numFmtId="0" fontId="23" fillId="33" borderId="0" xfId="0" applyFont="1" applyFill="1" applyAlignment="1">
      <alignment horizontal="left" indent="1"/>
    </xf>
    <xf numFmtId="0" fontId="23" fillId="33" borderId="0" xfId="0" applyFont="1" applyFill="1" applyAlignment="1">
      <alignment horizontal="left" vertical="center" wrapText="1" indent="1"/>
    </xf>
    <xf numFmtId="0" fontId="24" fillId="33" borderId="0" xfId="0" applyFont="1" applyFill="1" applyAlignment="1">
      <alignment horizontal="left" vertical="center" wrapText="1" indent="1"/>
    </xf>
    <xf numFmtId="165" fontId="17" fillId="34" borderId="0" xfId="0" quotePrefix="1" applyNumberFormat="1" applyFont="1" applyFill="1" applyAlignment="1">
      <alignment horizontal="right" vertical="center" wrapText="1" indent="3"/>
    </xf>
    <xf numFmtId="165" fontId="17" fillId="34" borderId="0" xfId="0" applyNumberFormat="1" applyFont="1" applyFill="1" applyAlignment="1">
      <alignment horizontal="right" vertical="center" wrapText="1" indent="3"/>
    </xf>
    <xf numFmtId="165" fontId="19" fillId="34" borderId="0" xfId="0" applyNumberFormat="1" applyFont="1" applyFill="1" applyAlignment="1">
      <alignment horizontal="right" vertical="center" wrapText="1" indent="3"/>
    </xf>
    <xf numFmtId="165" fontId="17" fillId="34" borderId="0" xfId="0" applyNumberFormat="1" applyFont="1" applyFill="1" applyAlignment="1">
      <alignment horizontal="right" vertical="center" indent="3"/>
    </xf>
    <xf numFmtId="0" fontId="58" fillId="0" borderId="0" xfId="0" applyFont="1"/>
    <xf numFmtId="0" fontId="23" fillId="33" borderId="1" xfId="0" applyFont="1" applyFill="1" applyBorder="1" applyAlignment="1">
      <alignment horizontal="right" vertical="center" wrapText="1" indent="2"/>
    </xf>
    <xf numFmtId="164" fontId="17" fillId="34" borderId="0" xfId="0" applyNumberFormat="1" applyFont="1" applyFill="1" applyAlignment="1">
      <alignment horizontal="right" vertical="center" wrapText="1" indent="2"/>
    </xf>
    <xf numFmtId="164" fontId="19" fillId="34" borderId="0" xfId="0" applyNumberFormat="1" applyFont="1" applyFill="1" applyAlignment="1">
      <alignment horizontal="right" vertical="center" wrapText="1" indent="2"/>
    </xf>
    <xf numFmtId="3" fontId="58" fillId="0" borderId="0" xfId="0" applyNumberFormat="1" applyFont="1" applyAlignment="1">
      <alignment horizontal="left" vertical="center" wrapText="1"/>
    </xf>
    <xf numFmtId="0" fontId="58" fillId="0" borderId="0" xfId="0" applyFont="1" applyAlignment="1">
      <alignment horizontal="left" vertical="center"/>
    </xf>
    <xf numFmtId="0" fontId="23" fillId="33" borderId="1" xfId="0" applyFont="1" applyFill="1" applyBorder="1" applyAlignment="1">
      <alignment horizontal="center" vertical="center" wrapText="1"/>
    </xf>
    <xf numFmtId="0" fontId="26" fillId="33" borderId="0" xfId="0" applyFont="1" applyFill="1" applyAlignment="1">
      <alignment horizontal="left" vertical="center" wrapText="1" indent="2"/>
    </xf>
    <xf numFmtId="0" fontId="23" fillId="33" borderId="0" xfId="0" applyFont="1" applyFill="1" applyAlignment="1">
      <alignment horizontal="left" vertical="center" indent="1"/>
    </xf>
    <xf numFmtId="0" fontId="24" fillId="35" borderId="0" xfId="0" applyFont="1" applyFill="1" applyAlignment="1">
      <alignment horizontal="left" vertical="center" wrapText="1"/>
    </xf>
    <xf numFmtId="3" fontId="18" fillId="34" borderId="0" xfId="0" quotePrefix="1" applyNumberFormat="1" applyFont="1" applyFill="1" applyAlignment="1">
      <alignment horizontal="right" vertical="center" wrapText="1" indent="2"/>
    </xf>
    <xf numFmtId="3" fontId="18" fillId="34" borderId="0" xfId="0" applyNumberFormat="1" applyFont="1" applyFill="1" applyAlignment="1">
      <alignment horizontal="right" vertical="center" wrapText="1" indent="2"/>
    </xf>
    <xf numFmtId="0" fontId="23" fillId="33" borderId="1" xfId="0" applyFont="1" applyFill="1" applyBorder="1" applyAlignment="1">
      <alignment horizontal="centerContinuous" vertical="top" wrapText="1"/>
    </xf>
    <xf numFmtId="3" fontId="17" fillId="34" borderId="0" xfId="0" quotePrefix="1" applyNumberFormat="1" applyFont="1" applyFill="1" applyAlignment="1">
      <alignment horizontal="right" vertical="center" wrapText="1" indent="4"/>
    </xf>
    <xf numFmtId="0" fontId="23" fillId="33" borderId="32" xfId="0" applyFont="1" applyFill="1" applyBorder="1" applyAlignment="1">
      <alignment horizontal="centerContinuous" vertical="center" wrapText="1"/>
    </xf>
    <xf numFmtId="0" fontId="23" fillId="33" borderId="32" xfId="0" applyFont="1" applyFill="1" applyBorder="1" applyAlignment="1">
      <alignment horizontal="center" vertical="center" wrapText="1"/>
    </xf>
    <xf numFmtId="0" fontId="59" fillId="0" borderId="0" xfId="0" applyFont="1" applyAlignment="1">
      <alignment vertical="center" wrapText="1"/>
    </xf>
    <xf numFmtId="0" fontId="59" fillId="0" borderId="0" xfId="0" applyFont="1" applyAlignment="1">
      <alignment vertical="center"/>
    </xf>
    <xf numFmtId="0" fontId="23" fillId="33" borderId="0" xfId="0" applyFont="1" applyFill="1" applyAlignment="1">
      <alignment vertical="center" wrapText="1"/>
    </xf>
    <xf numFmtId="0" fontId="24" fillId="35" borderId="0" xfId="0" applyFont="1" applyFill="1" applyAlignment="1">
      <alignment vertical="center" wrapText="1"/>
    </xf>
    <xf numFmtId="166" fontId="24" fillId="35" borderId="0" xfId="0" applyNumberFormat="1" applyFont="1" applyFill="1" applyAlignment="1">
      <alignment horizontal="right" vertical="center" wrapText="1" indent="1"/>
    </xf>
    <xf numFmtId="3" fontId="24" fillId="35" borderId="0" xfId="0" applyNumberFormat="1" applyFont="1" applyFill="1" applyAlignment="1">
      <alignment horizontal="right" vertical="center" wrapText="1" indent="1"/>
    </xf>
    <xf numFmtId="166" fontId="17" fillId="34" borderId="0" xfId="0" applyNumberFormat="1" applyFont="1" applyFill="1" applyAlignment="1">
      <alignment horizontal="right" vertical="center" wrapText="1" indent="1"/>
    </xf>
    <xf numFmtId="3" fontId="17" fillId="34" borderId="0" xfId="0" applyNumberFormat="1" applyFont="1" applyFill="1" applyAlignment="1">
      <alignment horizontal="right" vertical="center" wrapText="1" indent="1"/>
    </xf>
    <xf numFmtId="0" fontId="23" fillId="33" borderId="1" xfId="0" applyFont="1" applyFill="1" applyBorder="1" applyAlignment="1">
      <alignment vertical="center" wrapText="1"/>
    </xf>
    <xf numFmtId="0" fontId="23" fillId="33" borderId="0" xfId="0" quotePrefix="1" applyFont="1" applyFill="1" applyAlignment="1">
      <alignment horizontal="left" vertical="center" wrapText="1"/>
    </xf>
    <xf numFmtId="0" fontId="26" fillId="33" borderId="0" xfId="0" applyFont="1" applyFill="1" applyAlignment="1">
      <alignment horizontal="left" vertical="center" wrapText="1"/>
    </xf>
    <xf numFmtId="3" fontId="23" fillId="33" borderId="1" xfId="0" applyNumberFormat="1" applyFont="1" applyFill="1" applyBorder="1" applyAlignment="1">
      <alignment horizontal="centerContinuous" vertical="center" wrapText="1"/>
    </xf>
    <xf numFmtId="166" fontId="24" fillId="35" borderId="0" xfId="0" quotePrefix="1" applyNumberFormat="1" applyFont="1" applyFill="1" applyAlignment="1">
      <alignment horizontal="right" vertical="center" wrapText="1" indent="1"/>
    </xf>
    <xf numFmtId="3" fontId="24" fillId="35" borderId="0" xfId="0" quotePrefix="1" applyNumberFormat="1" applyFont="1" applyFill="1" applyAlignment="1">
      <alignment horizontal="right" vertical="center" wrapText="1" indent="1"/>
    </xf>
    <xf numFmtId="166" fontId="19" fillId="34" borderId="0" xfId="0" quotePrefix="1" applyNumberFormat="1" applyFont="1" applyFill="1" applyAlignment="1">
      <alignment horizontal="right" vertical="center" wrapText="1" indent="1"/>
    </xf>
    <xf numFmtId="3" fontId="19" fillId="34" borderId="0" xfId="0" quotePrefix="1" applyNumberFormat="1" applyFont="1" applyFill="1" applyAlignment="1">
      <alignment horizontal="right" vertical="center" wrapText="1" indent="1"/>
    </xf>
    <xf numFmtId="166" fontId="17" fillId="34" borderId="0" xfId="0" quotePrefix="1" applyNumberFormat="1" applyFont="1" applyFill="1" applyAlignment="1">
      <alignment horizontal="right" vertical="center" wrapText="1" indent="1"/>
    </xf>
    <xf numFmtId="3" fontId="17" fillId="34" borderId="0" xfId="0" quotePrefix="1" applyNumberFormat="1" applyFont="1" applyFill="1" applyAlignment="1">
      <alignment horizontal="right" vertical="center" wrapText="1" indent="1"/>
    </xf>
    <xf numFmtId="166" fontId="18" fillId="34" borderId="0" xfId="0" quotePrefix="1" applyNumberFormat="1" applyFont="1" applyFill="1" applyAlignment="1">
      <alignment horizontal="right" vertical="center" wrapText="1" indent="1"/>
    </xf>
    <xf numFmtId="3" fontId="18" fillId="34" borderId="0" xfId="0" quotePrefix="1" applyNumberFormat="1" applyFont="1" applyFill="1" applyAlignment="1">
      <alignment horizontal="right" vertical="center" wrapText="1" indent="1"/>
    </xf>
    <xf numFmtId="0" fontId="23" fillId="33" borderId="0" xfId="0" applyFont="1" applyFill="1" applyAlignment="1">
      <alignment wrapText="1"/>
    </xf>
    <xf numFmtId="165" fontId="19" fillId="34" borderId="0" xfId="0" applyNumberFormat="1" applyFont="1" applyFill="1" applyAlignment="1">
      <alignment horizontal="right" vertical="center" wrapText="1" indent="1"/>
    </xf>
    <xf numFmtId="165" fontId="19" fillId="34" borderId="0" xfId="0" applyNumberFormat="1" applyFont="1" applyFill="1" applyAlignment="1">
      <alignment horizontal="right" vertical="center" wrapText="1" indent="2"/>
    </xf>
    <xf numFmtId="0" fontId="60" fillId="0" borderId="0" xfId="0" applyFont="1" applyAlignment="1">
      <alignment horizontal="center" vertical="center"/>
    </xf>
    <xf numFmtId="0" fontId="58" fillId="0" borderId="0" xfId="0" applyFont="1" applyAlignment="1">
      <alignment horizontal="center" vertical="center"/>
    </xf>
    <xf numFmtId="0" fontId="23" fillId="35" borderId="0" xfId="0" applyFont="1" applyFill="1" applyAlignment="1">
      <alignment horizontal="center" vertical="center" wrapText="1"/>
    </xf>
    <xf numFmtId="3" fontId="23" fillId="35" borderId="0" xfId="0" applyNumberFormat="1" applyFont="1" applyFill="1" applyAlignment="1">
      <alignment horizontal="right" vertical="center" indent="2"/>
    </xf>
    <xf numFmtId="0" fontId="23" fillId="35" borderId="0" xfId="0" applyFont="1" applyFill="1" applyAlignment="1">
      <alignment horizontal="left" vertical="center" wrapText="1"/>
    </xf>
    <xf numFmtId="0" fontId="24" fillId="35" borderId="0" xfId="0" applyFont="1" applyFill="1" applyAlignment="1">
      <alignment horizontal="center" vertical="center" wrapText="1"/>
    </xf>
    <xf numFmtId="3" fontId="24" fillId="35" borderId="0" xfId="0" applyNumberFormat="1" applyFont="1" applyFill="1" applyAlignment="1">
      <alignment horizontal="right" vertical="center" indent="2"/>
    </xf>
    <xf numFmtId="0" fontId="17" fillId="34" borderId="0" xfId="0" applyFont="1" applyFill="1" applyAlignment="1">
      <alignment horizontal="center" vertical="center" wrapText="1"/>
    </xf>
    <xf numFmtId="3" fontId="17" fillId="34" borderId="0" xfId="0" applyNumberFormat="1" applyFont="1" applyFill="1" applyAlignment="1">
      <alignment horizontal="right" vertical="center" indent="2"/>
    </xf>
    <xf numFmtId="0" fontId="19" fillId="34" borderId="0" xfId="0" applyFont="1" applyFill="1" applyAlignment="1">
      <alignment horizontal="center" vertical="center" wrapText="1"/>
    </xf>
    <xf numFmtId="3" fontId="19" fillId="34" borderId="0" xfId="0" applyNumberFormat="1" applyFont="1" applyFill="1" applyAlignment="1">
      <alignment horizontal="right" vertical="center" indent="2"/>
    </xf>
    <xf numFmtId="0" fontId="22" fillId="0" borderId="0" xfId="0" applyFont="1" applyAlignment="1">
      <alignment horizontal="left" vertical="top" wrapText="1"/>
    </xf>
    <xf numFmtId="0" fontId="59" fillId="0" borderId="0" xfId="0" applyFont="1" applyAlignment="1">
      <alignment horizontal="left" vertical="center" wrapText="1"/>
    </xf>
    <xf numFmtId="0" fontId="23" fillId="33" borderId="0" xfId="0" applyFont="1" applyFill="1" applyAlignment="1">
      <alignment horizontal="left" vertical="center" wrapText="1"/>
    </xf>
    <xf numFmtId="0" fontId="23" fillId="33" borderId="1" xfId="0" applyFont="1" applyFill="1" applyBorder="1" applyAlignment="1">
      <alignment horizontal="left" vertical="center" wrapText="1"/>
    </xf>
    <xf numFmtId="0" fontId="23" fillId="33" borderId="0" xfId="0" applyFont="1" applyFill="1" applyAlignment="1">
      <alignment horizontal="center" vertical="center" wrapText="1"/>
    </xf>
    <xf numFmtId="0" fontId="17" fillId="0" borderId="0" xfId="0" applyFont="1" applyAlignment="1">
      <alignment horizontal="center" vertical="center" wrapText="1"/>
    </xf>
    <xf numFmtId="0" fontId="24" fillId="33" borderId="0" xfId="0" applyFont="1" applyFill="1" applyAlignment="1">
      <alignment horizontal="left" vertical="center" wrapText="1"/>
    </xf>
    <xf numFmtId="0" fontId="27" fillId="0" borderId="0" xfId="219" applyFont="1" applyAlignment="1">
      <alignment vertical="top" wrapText="1"/>
    </xf>
    <xf numFmtId="0" fontId="28" fillId="0" borderId="0" xfId="219" applyFont="1" applyAlignment="1">
      <alignment vertical="top"/>
    </xf>
    <xf numFmtId="0" fontId="21" fillId="0" borderId="0" xfId="219" applyFont="1" applyAlignment="1">
      <alignment vertical="top" wrapText="1"/>
    </xf>
    <xf numFmtId="0" fontId="27" fillId="0" borderId="0" xfId="219" applyFont="1" applyAlignment="1">
      <alignment vertical="top"/>
    </xf>
    <xf numFmtId="0" fontId="27" fillId="0" borderId="0" xfId="220" applyFont="1" applyAlignment="1">
      <alignment vertical="top" wrapText="1"/>
    </xf>
    <xf numFmtId="0" fontId="27" fillId="0" borderId="21" xfId="7" applyFont="1" applyBorder="1" applyAlignment="1">
      <alignment horizontal="center" wrapText="1"/>
    </xf>
    <xf numFmtId="164" fontId="17" fillId="34" borderId="35" xfId="0" applyNumberFormat="1" applyFont="1" applyFill="1" applyBorder="1" applyAlignment="1">
      <alignment horizontal="right" vertical="center" wrapText="1" indent="2"/>
    </xf>
    <xf numFmtId="0" fontId="18" fillId="0" borderId="0" xfId="0" quotePrefix="1" applyFont="1" applyAlignment="1">
      <alignment horizontal="left" vertical="top" wrapText="1"/>
    </xf>
    <xf numFmtId="0" fontId="22" fillId="0" borderId="0" xfId="0" applyFont="1" applyAlignment="1">
      <alignment horizontal="left" vertical="top" wrapText="1"/>
    </xf>
    <xf numFmtId="0" fontId="59" fillId="0" borderId="0" xfId="0" applyFont="1" applyAlignment="1">
      <alignment horizontal="left" vertical="center" wrapText="1"/>
    </xf>
    <xf numFmtId="0" fontId="23" fillId="33" borderId="0" xfId="0" applyFont="1" applyFill="1" applyAlignment="1">
      <alignment horizontal="left" vertical="center" wrapText="1"/>
    </xf>
    <xf numFmtId="0" fontId="23" fillId="33" borderId="1" xfId="0" applyFont="1" applyFill="1" applyBorder="1" applyAlignment="1">
      <alignment horizontal="left" vertical="center" wrapText="1"/>
    </xf>
    <xf numFmtId="0" fontId="23" fillId="33" borderId="0" xfId="0" applyFont="1" applyFill="1" applyAlignment="1">
      <alignment horizontal="center" vertical="center" wrapText="1"/>
    </xf>
    <xf numFmtId="0" fontId="23" fillId="33" borderId="1" xfId="0" applyFont="1" applyFill="1" applyBorder="1" applyAlignment="1">
      <alignment horizontal="center" vertical="center" wrapText="1"/>
    </xf>
    <xf numFmtId="0" fontId="22" fillId="0" borderId="0" xfId="0" applyFont="1" applyAlignment="1">
      <alignment horizontal="left" vertical="top"/>
    </xf>
    <xf numFmtId="0" fontId="58" fillId="0" borderId="0" xfId="0" applyFont="1" applyAlignment="1">
      <alignment horizontal="left" vertical="center" wrapText="1"/>
    </xf>
    <xf numFmtId="0" fontId="21"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center" vertical="center" wrapText="1"/>
    </xf>
    <xf numFmtId="0" fontId="24" fillId="33" borderId="0" xfId="0" applyFont="1" applyFill="1" applyAlignment="1">
      <alignment horizontal="left" vertical="center" wrapText="1"/>
    </xf>
    <xf numFmtId="0" fontId="23" fillId="33" borderId="0" xfId="0" applyFont="1" applyFill="1" applyAlignment="1">
      <alignment vertical="center"/>
    </xf>
    <xf numFmtId="0" fontId="48" fillId="0" borderId="14" xfId="7" applyFont="1" applyBorder="1" applyAlignment="1">
      <alignment horizontal="center" vertical="top" wrapText="1"/>
    </xf>
    <xf numFmtId="0" fontId="48" fillId="0" borderId="15" xfId="7" applyFont="1" applyBorder="1" applyAlignment="1">
      <alignment horizontal="center" vertical="top" wrapText="1"/>
    </xf>
    <xf numFmtId="0" fontId="48" fillId="0" borderId="11" xfId="7" applyFont="1" applyBorder="1" applyAlignment="1">
      <alignment horizontal="center" vertical="top" wrapText="1"/>
    </xf>
    <xf numFmtId="0" fontId="48" fillId="0" borderId="12" xfId="7" applyFont="1" applyBorder="1" applyAlignment="1">
      <alignment horizontal="center" vertical="top" wrapText="1"/>
    </xf>
    <xf numFmtId="0" fontId="27" fillId="0" borderId="14" xfId="7" applyFont="1" applyBorder="1" applyAlignment="1">
      <alignment horizontal="center" wrapText="1"/>
    </xf>
    <xf numFmtId="0" fontId="27" fillId="0" borderId="15" xfId="7" applyFont="1" applyBorder="1" applyAlignment="1">
      <alignment horizontal="center" wrapText="1"/>
    </xf>
    <xf numFmtId="0" fontId="27" fillId="0" borderId="33" xfId="7" applyFont="1" applyBorder="1" applyAlignment="1">
      <alignment horizontal="center" wrapText="1"/>
    </xf>
    <xf numFmtId="0" fontId="48" fillId="0" borderId="34" xfId="7" applyFont="1" applyBorder="1" applyAlignment="1">
      <alignment horizontal="center" vertical="top" wrapText="1"/>
    </xf>
    <xf numFmtId="0" fontId="27" fillId="0" borderId="22" xfId="7" applyFont="1" applyBorder="1" applyAlignment="1">
      <alignment horizontal="center" wrapText="1"/>
    </xf>
    <xf numFmtId="0" fontId="27" fillId="0" borderId="24" xfId="7" applyFont="1" applyBorder="1" applyAlignment="1">
      <alignment horizontal="center" wrapText="1"/>
    </xf>
    <xf numFmtId="0" fontId="27" fillId="0" borderId="25" xfId="7" applyFont="1" applyBorder="1" applyAlignment="1">
      <alignment horizontal="center" wrapText="1"/>
    </xf>
    <xf numFmtId="0" fontId="48" fillId="0" borderId="26" xfId="7" applyFont="1" applyBorder="1" applyAlignment="1">
      <alignment horizontal="center" vertical="top" wrapText="1"/>
    </xf>
    <xf numFmtId="0" fontId="48" fillId="0" borderId="0" xfId="7" applyFont="1" applyAlignment="1">
      <alignment horizontal="center" vertical="top" wrapText="1"/>
    </xf>
    <xf numFmtId="0" fontId="48" fillId="0" borderId="27" xfId="7" applyFont="1" applyBorder="1" applyAlignment="1">
      <alignment horizontal="center" vertical="top" wrapText="1"/>
    </xf>
    <xf numFmtId="0" fontId="48" fillId="0" borderId="29" xfId="7" applyFont="1" applyBorder="1" applyAlignment="1">
      <alignment horizontal="center" vertical="top" wrapText="1"/>
    </xf>
    <xf numFmtId="0" fontId="48" fillId="0" borderId="30" xfId="7" applyFont="1" applyBorder="1" applyAlignment="1">
      <alignment horizontal="center" vertical="top" wrapText="1"/>
    </xf>
    <xf numFmtId="0" fontId="48" fillId="0" borderId="31" xfId="7" applyFont="1" applyBorder="1" applyAlignment="1">
      <alignment horizontal="center" vertical="top" wrapText="1"/>
    </xf>
    <xf numFmtId="0" fontId="27" fillId="0" borderId="22" xfId="219" applyFont="1" applyBorder="1" applyAlignment="1">
      <alignment horizontal="center" vertical="center"/>
    </xf>
    <xf numFmtId="0" fontId="27" fillId="0" borderId="24" xfId="219" applyFont="1" applyBorder="1" applyAlignment="1">
      <alignment horizontal="center" vertical="center"/>
    </xf>
    <xf numFmtId="0" fontId="27" fillId="0" borderId="25" xfId="219" applyFont="1" applyBorder="1" applyAlignment="1">
      <alignment horizontal="center" vertical="center"/>
    </xf>
    <xf numFmtId="0" fontId="27" fillId="0" borderId="29" xfId="219" applyFont="1" applyBorder="1" applyAlignment="1">
      <alignment horizontal="center" vertical="center"/>
    </xf>
    <xf numFmtId="0" fontId="27" fillId="0" borderId="30" xfId="219" applyFont="1" applyBorder="1" applyAlignment="1">
      <alignment horizontal="center" vertical="center"/>
    </xf>
    <xf numFmtId="0" fontId="27" fillId="0" borderId="31" xfId="219" applyFont="1" applyBorder="1" applyAlignment="1">
      <alignment horizontal="center" vertical="center"/>
    </xf>
    <xf numFmtId="0" fontId="48" fillId="0" borderId="23" xfId="7" applyFont="1" applyBorder="1" applyAlignment="1">
      <alignment horizontal="center" vertical="top" wrapText="1"/>
    </xf>
    <xf numFmtId="0" fontId="27" fillId="0" borderId="0" xfId="219" applyFont="1" applyAlignment="1">
      <alignment vertical="top" wrapText="1"/>
    </xf>
    <xf numFmtId="0" fontId="21" fillId="0" borderId="0" xfId="219" applyFont="1" applyAlignment="1">
      <alignment vertical="top" wrapText="1"/>
    </xf>
    <xf numFmtId="0" fontId="27" fillId="0" borderId="0" xfId="219" applyFont="1" applyAlignment="1">
      <alignment vertical="top"/>
    </xf>
    <xf numFmtId="0" fontId="27" fillId="0" borderId="0" xfId="220" applyFont="1" applyAlignment="1">
      <alignment vertical="top" wrapText="1"/>
    </xf>
    <xf numFmtId="0" fontId="28" fillId="0" borderId="17" xfId="7" applyFont="1" applyBorder="1" applyAlignment="1">
      <alignment horizontal="center" vertical="center" wrapText="1"/>
    </xf>
    <xf numFmtId="0" fontId="28" fillId="0" borderId="18" xfId="7" applyFont="1" applyBorder="1" applyAlignment="1">
      <alignment horizontal="center" vertical="center" wrapText="1"/>
    </xf>
    <xf numFmtId="0" fontId="28" fillId="0" borderId="19" xfId="7" applyFont="1" applyBorder="1" applyAlignment="1">
      <alignment horizontal="center" vertical="center" wrapText="1"/>
    </xf>
    <xf numFmtId="0" fontId="27" fillId="0" borderId="21" xfId="7" applyFont="1" applyBorder="1" applyAlignment="1">
      <alignment horizontal="center" wrapText="1"/>
    </xf>
    <xf numFmtId="0" fontId="28" fillId="0" borderId="0" xfId="219" applyFont="1" applyAlignment="1">
      <alignment vertical="top"/>
    </xf>
  </cellXfs>
  <cellStyles count="222">
    <cellStyle name="20% - Accent1" xfId="37" builtinId="30" customBuiltin="1"/>
    <cellStyle name="20% - Accent1 2" xfId="119" xr:uid="{00000000-0005-0000-0000-000001000000}"/>
    <cellStyle name="20% - Accent2" xfId="41" builtinId="34" customBuiltin="1"/>
    <cellStyle name="20% - Accent2 2" xfId="120" xr:uid="{00000000-0005-0000-0000-000003000000}"/>
    <cellStyle name="20% - Accent3" xfId="45" builtinId="38" customBuiltin="1"/>
    <cellStyle name="20% - Accent3 2" xfId="121" xr:uid="{00000000-0005-0000-0000-000005000000}"/>
    <cellStyle name="20% - Accent4" xfId="49" builtinId="42" customBuiltin="1"/>
    <cellStyle name="20% - Accent4 2" xfId="122" xr:uid="{00000000-0005-0000-0000-000007000000}"/>
    <cellStyle name="20% - Accent5" xfId="53" builtinId="46" customBuiltin="1"/>
    <cellStyle name="20% - Accent5 2" xfId="123" xr:uid="{00000000-0005-0000-0000-000009000000}"/>
    <cellStyle name="20% - Accent6" xfId="57" builtinId="50" customBuiltin="1"/>
    <cellStyle name="20% - Accent6 2" xfId="124" xr:uid="{00000000-0005-0000-0000-00000B000000}"/>
    <cellStyle name="40% - Accent1" xfId="38" builtinId="31" customBuiltin="1"/>
    <cellStyle name="40% - Accent1 2" xfId="125" xr:uid="{00000000-0005-0000-0000-00000D000000}"/>
    <cellStyle name="40% - Accent2" xfId="42" builtinId="35" customBuiltin="1"/>
    <cellStyle name="40% - Accent2 2" xfId="126" xr:uid="{00000000-0005-0000-0000-00000F000000}"/>
    <cellStyle name="40% - Accent3" xfId="46" builtinId="39" customBuiltin="1"/>
    <cellStyle name="40% - Accent3 2" xfId="127" xr:uid="{00000000-0005-0000-0000-000011000000}"/>
    <cellStyle name="40% - Accent4" xfId="50" builtinId="43" customBuiltin="1"/>
    <cellStyle name="40% - Accent4 2" xfId="128" xr:uid="{00000000-0005-0000-0000-000013000000}"/>
    <cellStyle name="40% - Accent5" xfId="54" builtinId="47" customBuiltin="1"/>
    <cellStyle name="40% - Accent5 2" xfId="129" xr:uid="{00000000-0005-0000-0000-000015000000}"/>
    <cellStyle name="40% - Accent6" xfId="58" builtinId="51" customBuiltin="1"/>
    <cellStyle name="40% - Accent6 2" xfId="130" xr:uid="{00000000-0005-0000-0000-000017000000}"/>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eck Cell" xfId="32" builtinId="23" customBuiltin="1"/>
    <cellStyle name="Comma 2" xfId="189" xr:uid="{00000000-0005-0000-0000-000027000000}"/>
    <cellStyle name="Comma 3" xfId="190" xr:uid="{00000000-0005-0000-0000-000028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 builtinId="8"/>
    <cellStyle name="Hyperlink 2" xfId="81" xr:uid="{00000000-0005-0000-0000-000030000000}"/>
    <cellStyle name="Input" xfId="28" builtinId="20" customBuiltin="1"/>
    <cellStyle name="Linked Cell" xfId="31" builtinId="24" customBuiltin="1"/>
    <cellStyle name="Neutral" xfId="27" builtinId="28" customBuiltin="1"/>
    <cellStyle name="Normal" xfId="0" builtinId="0"/>
    <cellStyle name="Normal 10" xfId="162" xr:uid="{00000000-0005-0000-0000-000035000000}"/>
    <cellStyle name="Normal 10 2" xfId="163" xr:uid="{00000000-0005-0000-0000-000036000000}"/>
    <cellStyle name="Normal 13" xfId="5" xr:uid="{00000000-0005-0000-0000-000037000000}"/>
    <cellStyle name="Normal 2" xfId="2" xr:uid="{00000000-0005-0000-0000-000038000000}"/>
    <cellStyle name="Normal 2 10" xfId="65" xr:uid="{00000000-0005-0000-0000-000039000000}"/>
    <cellStyle name="Normal 2 10 2" xfId="82" xr:uid="{00000000-0005-0000-0000-00003A000000}"/>
    <cellStyle name="Normal 2 10 3" xfId="132" xr:uid="{00000000-0005-0000-0000-00003B000000}"/>
    <cellStyle name="Normal 2 11" xfId="66" xr:uid="{00000000-0005-0000-0000-00003C000000}"/>
    <cellStyle name="Normal 2 11 2" xfId="83" xr:uid="{00000000-0005-0000-0000-00003D000000}"/>
    <cellStyle name="Normal 2 11 3" xfId="133" xr:uid="{00000000-0005-0000-0000-00003E000000}"/>
    <cellStyle name="Normal 2 12" xfId="67" xr:uid="{00000000-0005-0000-0000-00003F000000}"/>
    <cellStyle name="Normal 2 12 2" xfId="84" xr:uid="{00000000-0005-0000-0000-000040000000}"/>
    <cellStyle name="Normal 2 12 3" xfId="134" xr:uid="{00000000-0005-0000-0000-000041000000}"/>
    <cellStyle name="Normal 2 13" xfId="85" xr:uid="{00000000-0005-0000-0000-000042000000}"/>
    <cellStyle name="Normal 2 14" xfId="131" xr:uid="{00000000-0005-0000-0000-000043000000}"/>
    <cellStyle name="Normal 2 2" xfId="3" xr:uid="{00000000-0005-0000-0000-000044000000}"/>
    <cellStyle name="Normal 2 2 2" xfId="9" xr:uid="{00000000-0005-0000-0000-000045000000}"/>
    <cellStyle name="Normal 2 2 2 2" xfId="86" xr:uid="{00000000-0005-0000-0000-000046000000}"/>
    <cellStyle name="Normal 2 2 2 3" xfId="136" xr:uid="{00000000-0005-0000-0000-000047000000}"/>
    <cellStyle name="Normal 2 2 3" xfId="15" xr:uid="{00000000-0005-0000-0000-000048000000}"/>
    <cellStyle name="Normal 2 2 3 2" xfId="87" xr:uid="{00000000-0005-0000-0000-000049000000}"/>
    <cellStyle name="Normal 2 2 3 3" xfId="137" xr:uid="{00000000-0005-0000-0000-00004A000000}"/>
    <cellStyle name="Normal 2 2 4" xfId="61" xr:uid="{00000000-0005-0000-0000-00004B000000}"/>
    <cellStyle name="Normal 2 2 4 2" xfId="63" xr:uid="{00000000-0005-0000-0000-00004C000000}"/>
    <cellStyle name="Normal 2 2 4 2 2" xfId="88" xr:uid="{00000000-0005-0000-0000-00004D000000}"/>
    <cellStyle name="Normal 2 2 4 2 3" xfId="139" xr:uid="{00000000-0005-0000-0000-00004E000000}"/>
    <cellStyle name="Normal 2 2 4 3" xfId="89" xr:uid="{00000000-0005-0000-0000-00004F000000}"/>
    <cellStyle name="Normal 2 2 4 4" xfId="138" xr:uid="{00000000-0005-0000-0000-000050000000}"/>
    <cellStyle name="Normal 2 2 5" xfId="90" xr:uid="{00000000-0005-0000-0000-000051000000}"/>
    <cellStyle name="Normal 2 2 5 2" xfId="164" xr:uid="{00000000-0005-0000-0000-000052000000}"/>
    <cellStyle name="Normal 2 2 5 2 2" xfId="214" xr:uid="{00000000-0005-0000-0000-000053000000}"/>
    <cellStyle name="Normal 2 2 5 2 2 3" xfId="217" xr:uid="{00000000-0005-0000-0000-000054000000}"/>
    <cellStyle name="Normal 2 2 5 2 2 3 2" xfId="221" xr:uid="{00000000-0005-0000-0000-000055000000}"/>
    <cellStyle name="Normal 2 2 5 3" xfId="165" xr:uid="{00000000-0005-0000-0000-000056000000}"/>
    <cellStyle name="Normal 2 2 5 4" xfId="187" xr:uid="{00000000-0005-0000-0000-000057000000}"/>
    <cellStyle name="Normal 2 2 5 4 2" xfId="211" xr:uid="{00000000-0005-0000-0000-000058000000}"/>
    <cellStyle name="Normal 2 2 6" xfId="79" xr:uid="{00000000-0005-0000-0000-000059000000}"/>
    <cellStyle name="Normal 2 2 6 2" xfId="160" xr:uid="{00000000-0005-0000-0000-00005A000000}"/>
    <cellStyle name="Normal 2 2 6 2 2" xfId="186" xr:uid="{00000000-0005-0000-0000-00005B000000}"/>
    <cellStyle name="Normal 2 2 6 2 2 2" xfId="209" xr:uid="{00000000-0005-0000-0000-00005C000000}"/>
    <cellStyle name="Normal 2 2 6 2 2 2 2" xfId="212" xr:uid="{00000000-0005-0000-0000-00005D000000}"/>
    <cellStyle name="Normal 2 2 6 2 2 2 2 2" xfId="215" xr:uid="{00000000-0005-0000-0000-00005E000000}"/>
    <cellStyle name="Normal 2 2 6 2 2 2 2 2 2" xfId="219" xr:uid="{00000000-0005-0000-0000-00005F000000}"/>
    <cellStyle name="Normal 2 2 6 2 2 2 2 3" xfId="218" xr:uid="{00000000-0005-0000-0000-000060000000}"/>
    <cellStyle name="Normal 2 2 6 3" xfId="166" xr:uid="{00000000-0005-0000-0000-000061000000}"/>
    <cellStyle name="Normal 2 2 7" xfId="135" xr:uid="{00000000-0005-0000-0000-000062000000}"/>
    <cellStyle name="Normal 2 2 8" xfId="167" xr:uid="{00000000-0005-0000-0000-000063000000}"/>
    <cellStyle name="Normal 2 2_3-7-1" xfId="91" xr:uid="{00000000-0005-0000-0000-000064000000}"/>
    <cellStyle name="Normal 2 3" xfId="8" xr:uid="{00000000-0005-0000-0000-000065000000}"/>
    <cellStyle name="Normal 2 3 2" xfId="13" xr:uid="{00000000-0005-0000-0000-000066000000}"/>
    <cellStyle name="Normal 2 3 2 2" xfId="92" xr:uid="{00000000-0005-0000-0000-000067000000}"/>
    <cellStyle name="Normal 2 3 2 3" xfId="140" xr:uid="{00000000-0005-0000-0000-000068000000}"/>
    <cellStyle name="Normal 2 3 3" xfId="19" xr:uid="{00000000-0005-0000-0000-000069000000}"/>
    <cellStyle name="Normal 2 3 3 2" xfId="93" xr:uid="{00000000-0005-0000-0000-00006A000000}"/>
    <cellStyle name="Normal 2 3 3 3" xfId="141" xr:uid="{00000000-0005-0000-0000-00006B000000}"/>
    <cellStyle name="Normal 2 3 4" xfId="94" xr:uid="{00000000-0005-0000-0000-00006C000000}"/>
    <cellStyle name="Normal 2 3 4 2" xfId="168" xr:uid="{00000000-0005-0000-0000-00006D000000}"/>
    <cellStyle name="Normal 2 3 4 3" xfId="169" xr:uid="{00000000-0005-0000-0000-00006E000000}"/>
    <cellStyle name="Normal 2 3 5" xfId="95" xr:uid="{00000000-0005-0000-0000-00006F000000}"/>
    <cellStyle name="Normal 2 3 5 2" xfId="170" xr:uid="{00000000-0005-0000-0000-000070000000}"/>
    <cellStyle name="Normal 2 3 5 3" xfId="171" xr:uid="{00000000-0005-0000-0000-000071000000}"/>
    <cellStyle name="Normal 2 3 6" xfId="172" xr:uid="{00000000-0005-0000-0000-000072000000}"/>
    <cellStyle name="Normal 2 3 7" xfId="173" xr:uid="{00000000-0005-0000-0000-000073000000}"/>
    <cellStyle name="Normal 2 4" xfId="14" xr:uid="{00000000-0005-0000-0000-000074000000}"/>
    <cellStyle name="Normal 2 4 2" xfId="96" xr:uid="{00000000-0005-0000-0000-000075000000}"/>
    <cellStyle name="Normal 2 4 3" xfId="174" xr:uid="{00000000-0005-0000-0000-000076000000}"/>
    <cellStyle name="Normal 2 5" xfId="68" xr:uid="{00000000-0005-0000-0000-000077000000}"/>
    <cellStyle name="Normal 2 5 2" xfId="97" xr:uid="{00000000-0005-0000-0000-000078000000}"/>
    <cellStyle name="Normal 2 5 3" xfId="142" xr:uid="{00000000-0005-0000-0000-000079000000}"/>
    <cellStyle name="Normal 2 6" xfId="69" xr:uid="{00000000-0005-0000-0000-00007A000000}"/>
    <cellStyle name="Normal 2 6 2" xfId="98" xr:uid="{00000000-0005-0000-0000-00007B000000}"/>
    <cellStyle name="Normal 2 6 3" xfId="143" xr:uid="{00000000-0005-0000-0000-00007C000000}"/>
    <cellStyle name="Normal 2 7" xfId="70" xr:uid="{00000000-0005-0000-0000-00007D000000}"/>
    <cellStyle name="Normal 2 7 2" xfId="99" xr:uid="{00000000-0005-0000-0000-00007E000000}"/>
    <cellStyle name="Normal 2 7 3" xfId="144" xr:uid="{00000000-0005-0000-0000-00007F000000}"/>
    <cellStyle name="Normal 2 8" xfId="71" xr:uid="{00000000-0005-0000-0000-000080000000}"/>
    <cellStyle name="Normal 2 8 2" xfId="100" xr:uid="{00000000-0005-0000-0000-000081000000}"/>
    <cellStyle name="Normal 2 8 3" xfId="145" xr:uid="{00000000-0005-0000-0000-000082000000}"/>
    <cellStyle name="Normal 2 9" xfId="72" xr:uid="{00000000-0005-0000-0000-000083000000}"/>
    <cellStyle name="Normal 2 9 2" xfId="101" xr:uid="{00000000-0005-0000-0000-000084000000}"/>
    <cellStyle name="Normal 2 9 3" xfId="146" xr:uid="{00000000-0005-0000-0000-000085000000}"/>
    <cellStyle name="Normal 2_10-20" xfId="73" xr:uid="{00000000-0005-0000-0000-000086000000}"/>
    <cellStyle name="Normal 3" xfId="6" xr:uid="{00000000-0005-0000-0000-000087000000}"/>
    <cellStyle name="Normal 3 2" xfId="4" xr:uid="{00000000-0005-0000-0000-000088000000}"/>
    <cellStyle name="Normal 3 2 2" xfId="11" xr:uid="{00000000-0005-0000-0000-000089000000}"/>
    <cellStyle name="Normal 3 2 2 2" xfId="74" xr:uid="{00000000-0005-0000-0000-00008A000000}"/>
    <cellStyle name="Normal 3 2 2 2 2" xfId="102" xr:uid="{00000000-0005-0000-0000-00008B000000}"/>
    <cellStyle name="Normal 3 2 2 2 3" xfId="149" xr:uid="{00000000-0005-0000-0000-00008C000000}"/>
    <cellStyle name="Normal 3 2 2 3" xfId="75" xr:uid="{00000000-0005-0000-0000-00008D000000}"/>
    <cellStyle name="Normal 3 2 2 3 2" xfId="103" xr:uid="{00000000-0005-0000-0000-00008E000000}"/>
    <cellStyle name="Normal 3 2 2 3 3" xfId="150" xr:uid="{00000000-0005-0000-0000-00008F000000}"/>
    <cellStyle name="Normal 3 2 2 4" xfId="76" xr:uid="{00000000-0005-0000-0000-000090000000}"/>
    <cellStyle name="Normal 3 2 2 4 2" xfId="104" xr:uid="{00000000-0005-0000-0000-000091000000}"/>
    <cellStyle name="Normal 3 2 2 4 3" xfId="151" xr:uid="{00000000-0005-0000-0000-000092000000}"/>
    <cellStyle name="Normal 3 2 2 5" xfId="105" xr:uid="{00000000-0005-0000-0000-000093000000}"/>
    <cellStyle name="Normal 3 2 2 5 2" xfId="175" xr:uid="{00000000-0005-0000-0000-000094000000}"/>
    <cellStyle name="Normal 3 2 2 5 3" xfId="176" xr:uid="{00000000-0005-0000-0000-000095000000}"/>
    <cellStyle name="Normal 3 2 2 6" xfId="80" xr:uid="{00000000-0005-0000-0000-000096000000}"/>
    <cellStyle name="Normal 3 2 2 6 2" xfId="161" xr:uid="{00000000-0005-0000-0000-000097000000}"/>
    <cellStyle name="Normal 3 2 2 6 2 2" xfId="188" xr:uid="{00000000-0005-0000-0000-000098000000}"/>
    <cellStyle name="Normal 3 2 2 6 2 2 2" xfId="210" xr:uid="{00000000-0005-0000-0000-000099000000}"/>
    <cellStyle name="Normal 3 2 2 6 2 2 2 2" xfId="213" xr:uid="{00000000-0005-0000-0000-00009A000000}"/>
    <cellStyle name="Normal 3 2 2 6 2 2 2 2 2" xfId="216" xr:uid="{00000000-0005-0000-0000-00009B000000}"/>
    <cellStyle name="Normal 3 2 2 6 2 2 2 2 2 2" xfId="220" xr:uid="{00000000-0005-0000-0000-00009C000000}"/>
    <cellStyle name="Normal 3 2 2 6 3" xfId="177" xr:uid="{00000000-0005-0000-0000-00009D000000}"/>
    <cellStyle name="Normal 3 2 2 7" xfId="148" xr:uid="{00000000-0005-0000-0000-00009E000000}"/>
    <cellStyle name="Normal 3 2 2 8" xfId="178" xr:uid="{00000000-0005-0000-0000-00009F000000}"/>
    <cellStyle name="Normal 3 2 3" xfId="17" xr:uid="{00000000-0005-0000-0000-0000A0000000}"/>
    <cellStyle name="Normal 3 2 3 2" xfId="106" xr:uid="{00000000-0005-0000-0000-0000A1000000}"/>
    <cellStyle name="Normal 3 2 3 3" xfId="152" xr:uid="{00000000-0005-0000-0000-0000A2000000}"/>
    <cellStyle name="Normal 3 2 4" xfId="62" xr:uid="{00000000-0005-0000-0000-0000A3000000}"/>
    <cellStyle name="Normal 3 2 4 2" xfId="64" xr:uid="{00000000-0005-0000-0000-0000A4000000}"/>
    <cellStyle name="Normal 3 2 4 2 2" xfId="107" xr:uid="{00000000-0005-0000-0000-0000A5000000}"/>
    <cellStyle name="Normal 3 2 4 2 3" xfId="154" xr:uid="{00000000-0005-0000-0000-0000A6000000}"/>
    <cellStyle name="Normal 3 2 4 3" xfId="108" xr:uid="{00000000-0005-0000-0000-0000A7000000}"/>
    <cellStyle name="Normal 3 2 4 4" xfId="153" xr:uid="{00000000-0005-0000-0000-0000A8000000}"/>
    <cellStyle name="Normal 3 2 5" xfId="77" xr:uid="{00000000-0005-0000-0000-0000A9000000}"/>
    <cellStyle name="Normal 3 2 5 2" xfId="109" xr:uid="{00000000-0005-0000-0000-0000AA000000}"/>
    <cellStyle name="Normal 3 2 5 3" xfId="155" xr:uid="{00000000-0005-0000-0000-0000AB000000}"/>
    <cellStyle name="Normal 3 2 6" xfId="110" xr:uid="{00000000-0005-0000-0000-0000AC000000}"/>
    <cellStyle name="Normal 3 2 6 2" xfId="179" xr:uid="{00000000-0005-0000-0000-0000AD000000}"/>
    <cellStyle name="Normal 3 2 6 3" xfId="180" xr:uid="{00000000-0005-0000-0000-0000AE000000}"/>
    <cellStyle name="Normal 3 2 7" xfId="147" xr:uid="{00000000-0005-0000-0000-0000AF000000}"/>
    <cellStyle name="Normal 3 2 8" xfId="181" xr:uid="{00000000-0005-0000-0000-0000B0000000}"/>
    <cellStyle name="Normal 3 2_3-7-1" xfId="111" xr:uid="{00000000-0005-0000-0000-0000B1000000}"/>
    <cellStyle name="Normal 3 3" xfId="10" xr:uid="{00000000-0005-0000-0000-0000B2000000}"/>
    <cellStyle name="Normal 3 3 2" xfId="112" xr:uid="{00000000-0005-0000-0000-0000B3000000}"/>
    <cellStyle name="Normal 3 3 3" xfId="156" xr:uid="{00000000-0005-0000-0000-0000B4000000}"/>
    <cellStyle name="Normal 3 4" xfId="16" xr:uid="{00000000-0005-0000-0000-0000B5000000}"/>
    <cellStyle name="Normal 3 4 2" xfId="113" xr:uid="{00000000-0005-0000-0000-0000B6000000}"/>
    <cellStyle name="Normal 3 4 3" xfId="157" xr:uid="{00000000-0005-0000-0000-0000B7000000}"/>
    <cellStyle name="Normal 3 5" xfId="78" xr:uid="{00000000-0005-0000-0000-0000B8000000}"/>
    <cellStyle name="Normal 3 5 2" xfId="114" xr:uid="{00000000-0005-0000-0000-0000B9000000}"/>
    <cellStyle name="Normal 3 5 3" xfId="158" xr:uid="{00000000-0005-0000-0000-0000BA000000}"/>
    <cellStyle name="Normal 3 6" xfId="115" xr:uid="{00000000-0005-0000-0000-0000BB000000}"/>
    <cellStyle name="Normal 3 6 2" xfId="182" xr:uid="{00000000-0005-0000-0000-0000BC000000}"/>
    <cellStyle name="Normal 3 6 3" xfId="183" xr:uid="{00000000-0005-0000-0000-0000BD000000}"/>
    <cellStyle name="Normal 3 7" xfId="184" xr:uid="{00000000-0005-0000-0000-0000BE000000}"/>
    <cellStyle name="Normal 4" xfId="7" xr:uid="{00000000-0005-0000-0000-0000BF000000}"/>
    <cellStyle name="Normal 4 2" xfId="12" xr:uid="{00000000-0005-0000-0000-0000C0000000}"/>
    <cellStyle name="Normal 4 3" xfId="18" xr:uid="{00000000-0005-0000-0000-0000C1000000}"/>
    <cellStyle name="Normal 5" xfId="116" xr:uid="{00000000-0005-0000-0000-0000C2000000}"/>
    <cellStyle name="Normal 5 2" xfId="191" xr:uid="{00000000-0005-0000-0000-0000C3000000}"/>
    <cellStyle name="Normal 6" xfId="192" xr:uid="{00000000-0005-0000-0000-0000C4000000}"/>
    <cellStyle name="Normal 6 2" xfId="193" xr:uid="{00000000-0005-0000-0000-0000C5000000}"/>
    <cellStyle name="Normal 7" xfId="185" xr:uid="{00000000-0005-0000-0000-0000C6000000}"/>
    <cellStyle name="Normal 7 2" xfId="194" xr:uid="{00000000-0005-0000-0000-0000C7000000}"/>
    <cellStyle name="Normal 8" xfId="195" xr:uid="{00000000-0005-0000-0000-0000C8000000}"/>
    <cellStyle name="Normal 8 2" xfId="196" xr:uid="{00000000-0005-0000-0000-0000C9000000}"/>
    <cellStyle name="Note 2" xfId="60" xr:uid="{00000000-0005-0000-0000-0000CA000000}"/>
    <cellStyle name="Note 2 2" xfId="117" xr:uid="{00000000-0005-0000-0000-0000CB000000}"/>
    <cellStyle name="Note 2 3" xfId="159" xr:uid="{00000000-0005-0000-0000-0000CC000000}"/>
    <cellStyle name="Note 3" xfId="197" xr:uid="{00000000-0005-0000-0000-0000CD000000}"/>
    <cellStyle name="Note 3 2" xfId="198" xr:uid="{00000000-0005-0000-0000-0000CE000000}"/>
    <cellStyle name="Note 4" xfId="199" xr:uid="{00000000-0005-0000-0000-0000CF000000}"/>
    <cellStyle name="Note 4 2" xfId="200" xr:uid="{00000000-0005-0000-0000-0000D0000000}"/>
    <cellStyle name="Note 5" xfId="201" xr:uid="{00000000-0005-0000-0000-0000D1000000}"/>
    <cellStyle name="Note 5 2" xfId="202" xr:uid="{00000000-0005-0000-0000-0000D2000000}"/>
    <cellStyle name="Note 6" xfId="203" xr:uid="{00000000-0005-0000-0000-0000D3000000}"/>
    <cellStyle name="Note 6 2" xfId="204" xr:uid="{00000000-0005-0000-0000-0000D4000000}"/>
    <cellStyle name="Note 7" xfId="205" xr:uid="{00000000-0005-0000-0000-0000D5000000}"/>
    <cellStyle name="Note 7 2" xfId="206" xr:uid="{00000000-0005-0000-0000-0000D6000000}"/>
    <cellStyle name="Note 8" xfId="207" xr:uid="{00000000-0005-0000-0000-0000D7000000}"/>
    <cellStyle name="Note 8 2" xfId="208" xr:uid="{00000000-0005-0000-0000-0000D8000000}"/>
    <cellStyle name="Output" xfId="29" builtinId="21" customBuiltin="1"/>
    <cellStyle name="Percent 2" xfId="118" xr:uid="{00000000-0005-0000-0000-0000DA000000}"/>
    <cellStyle name="Title" xfId="20" builtinId="15" customBuiltin="1"/>
    <cellStyle name="Total" xfId="35" builtinId="25" customBuiltin="1"/>
    <cellStyle name="Warning Text" xfId="3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E8E9"/>
      <color rgb="FFE83F4B"/>
      <color rgb="FF393C50"/>
      <color rgb="FF333B50"/>
      <color rgb="FFF04C55"/>
      <color rgb="FF00A99B"/>
      <color rgb="FFECD4E7"/>
      <color rgb="FF4C5E6A"/>
      <color rgb="FF5B1F69"/>
      <color rgb="FFB38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695325</xdr:colOff>
      <xdr:row>2</xdr:row>
      <xdr:rowOff>38100</xdr:rowOff>
    </xdr:from>
    <xdr:to>
      <xdr:col>5</xdr:col>
      <xdr:colOff>828675</xdr:colOff>
      <xdr:row>2</xdr:row>
      <xdr:rowOff>171450</xdr:rowOff>
    </xdr:to>
    <xdr:pic>
      <xdr:nvPicPr>
        <xdr:cNvPr id="2049" name="Picture 1" descr="chevron_050mm.jpg">
          <a:hlinkClick xmlns:r="http://schemas.openxmlformats.org/officeDocument/2006/relationships" r:id="rId1"/>
          <a:extLst>
            <a:ext uri="{FF2B5EF4-FFF2-40B4-BE49-F238E27FC236}">
              <a16:creationId xmlns:a16="http://schemas.microsoft.com/office/drawing/2014/main" id="{00000000-0008-0000-0100-000001080000}"/>
            </a:ext>
          </a:extLst>
        </xdr:cNvPr>
        <xdr:cNvPicPr>
          <a:picLocks noChangeAspect="1"/>
        </xdr:cNvPicPr>
      </xdr:nvPicPr>
      <xdr:blipFill>
        <a:blip xmlns:r="http://schemas.openxmlformats.org/officeDocument/2006/relationships" r:embed="rId2" cstate="print"/>
        <a:srcRect/>
        <a:stretch>
          <a:fillRect/>
        </a:stretch>
      </xdr:blipFill>
      <xdr:spPr bwMode="auto">
        <a:xfrm>
          <a:off x="4410075" y="619125"/>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596900</xdr:colOff>
      <xdr:row>2</xdr:row>
      <xdr:rowOff>123825</xdr:rowOff>
    </xdr:from>
    <xdr:to>
      <xdr:col>11</xdr:col>
      <xdr:colOff>733425</xdr:colOff>
      <xdr:row>3</xdr:row>
      <xdr:rowOff>57150</xdr:rowOff>
    </xdr:to>
    <xdr:pic>
      <xdr:nvPicPr>
        <xdr:cNvPr id="12289" name="Picture 1" descr="chevron_050mm.jpg">
          <a:hlinkClick xmlns:r="http://schemas.openxmlformats.org/officeDocument/2006/relationships" r:id="rId1"/>
          <a:extLst>
            <a:ext uri="{FF2B5EF4-FFF2-40B4-BE49-F238E27FC236}">
              <a16:creationId xmlns:a16="http://schemas.microsoft.com/office/drawing/2014/main" id="{00000000-0008-0000-0A00-000001300000}"/>
            </a:ext>
          </a:extLst>
        </xdr:cNvPr>
        <xdr:cNvPicPr>
          <a:picLocks noChangeAspect="1"/>
        </xdr:cNvPicPr>
      </xdr:nvPicPr>
      <xdr:blipFill>
        <a:blip xmlns:r="http://schemas.openxmlformats.org/officeDocument/2006/relationships" r:embed="rId2" cstate="print"/>
        <a:srcRect/>
        <a:stretch>
          <a:fillRect/>
        </a:stretch>
      </xdr:blipFill>
      <xdr:spPr bwMode="auto">
        <a:xfrm>
          <a:off x="8921750" y="581025"/>
          <a:ext cx="133350" cy="1365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2</xdr:row>
      <xdr:rowOff>180975</xdr:rowOff>
    </xdr:from>
    <xdr:to>
      <xdr:col>7</xdr:col>
      <xdr:colOff>133350</xdr:colOff>
      <xdr:row>3</xdr:row>
      <xdr:rowOff>114300</xdr:rowOff>
    </xdr:to>
    <xdr:pic>
      <xdr:nvPicPr>
        <xdr:cNvPr id="13313" name="Picture 1" descr="chevron_050mm.jpg">
          <a:hlinkClick xmlns:r="http://schemas.openxmlformats.org/officeDocument/2006/relationships" r:id="rId1"/>
          <a:extLst>
            <a:ext uri="{FF2B5EF4-FFF2-40B4-BE49-F238E27FC236}">
              <a16:creationId xmlns:a16="http://schemas.microsoft.com/office/drawing/2014/main" id="{00000000-0008-0000-0B00-000001340000}"/>
            </a:ext>
          </a:extLst>
        </xdr:cNvPr>
        <xdr:cNvPicPr>
          <a:picLocks noChangeAspect="1"/>
        </xdr:cNvPicPr>
      </xdr:nvPicPr>
      <xdr:blipFill>
        <a:blip xmlns:r="http://schemas.openxmlformats.org/officeDocument/2006/relationships" r:embed="rId2" cstate="print"/>
        <a:srcRect/>
        <a:stretch>
          <a:fillRect/>
        </a:stretch>
      </xdr:blipFill>
      <xdr:spPr bwMode="auto">
        <a:xfrm>
          <a:off x="5486400" y="628650"/>
          <a:ext cx="133350" cy="133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774700</xdr:colOff>
      <xdr:row>2</xdr:row>
      <xdr:rowOff>149225</xdr:rowOff>
    </xdr:from>
    <xdr:to>
      <xdr:col>11</xdr:col>
      <xdr:colOff>904875</xdr:colOff>
      <xdr:row>3</xdr:row>
      <xdr:rowOff>85725</xdr:rowOff>
    </xdr:to>
    <xdr:pic>
      <xdr:nvPicPr>
        <xdr:cNvPr id="14337" name="Picture 1" descr="chevron_050mm.jpg">
          <a:hlinkClick xmlns:r="http://schemas.openxmlformats.org/officeDocument/2006/relationships" r:id="rId1"/>
          <a:extLst>
            <a:ext uri="{FF2B5EF4-FFF2-40B4-BE49-F238E27FC236}">
              <a16:creationId xmlns:a16="http://schemas.microsoft.com/office/drawing/2014/main" id="{00000000-0008-0000-0C00-000001380000}"/>
            </a:ext>
          </a:extLst>
        </xdr:cNvPr>
        <xdr:cNvPicPr>
          <a:picLocks noChangeAspect="1"/>
        </xdr:cNvPicPr>
      </xdr:nvPicPr>
      <xdr:blipFill>
        <a:blip xmlns:r="http://schemas.openxmlformats.org/officeDocument/2006/relationships" r:embed="rId2" cstate="print"/>
        <a:srcRect/>
        <a:stretch>
          <a:fillRect/>
        </a:stretch>
      </xdr:blipFill>
      <xdr:spPr bwMode="auto">
        <a:xfrm>
          <a:off x="10274300" y="606425"/>
          <a:ext cx="133350" cy="1365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641350</xdr:colOff>
      <xdr:row>2</xdr:row>
      <xdr:rowOff>171450</xdr:rowOff>
    </xdr:from>
    <xdr:to>
      <xdr:col>11</xdr:col>
      <xdr:colOff>771525</xdr:colOff>
      <xdr:row>3</xdr:row>
      <xdr:rowOff>104775</xdr:rowOff>
    </xdr:to>
    <xdr:pic>
      <xdr:nvPicPr>
        <xdr:cNvPr id="15361" name="Picture 1" descr="chevron_050mm.jpg">
          <a:hlinkClick xmlns:r="http://schemas.openxmlformats.org/officeDocument/2006/relationships" r:id="rId1"/>
          <a:extLst>
            <a:ext uri="{FF2B5EF4-FFF2-40B4-BE49-F238E27FC236}">
              <a16:creationId xmlns:a16="http://schemas.microsoft.com/office/drawing/2014/main" id="{00000000-0008-0000-0D00-0000013C0000}"/>
            </a:ext>
          </a:extLst>
        </xdr:cNvPr>
        <xdr:cNvPicPr>
          <a:picLocks noChangeAspect="1"/>
        </xdr:cNvPicPr>
      </xdr:nvPicPr>
      <xdr:blipFill>
        <a:blip xmlns:r="http://schemas.openxmlformats.org/officeDocument/2006/relationships" r:embed="rId2" cstate="print"/>
        <a:srcRect/>
        <a:stretch>
          <a:fillRect/>
        </a:stretch>
      </xdr:blipFill>
      <xdr:spPr bwMode="auto">
        <a:xfrm>
          <a:off x="8845550" y="628650"/>
          <a:ext cx="133350" cy="133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1085850</xdr:colOff>
      <xdr:row>2</xdr:row>
      <xdr:rowOff>161925</xdr:rowOff>
    </xdr:from>
    <xdr:to>
      <xdr:col>6</xdr:col>
      <xdr:colOff>1219200</xdr:colOff>
      <xdr:row>3</xdr:row>
      <xdr:rowOff>95250</xdr:rowOff>
    </xdr:to>
    <xdr:pic>
      <xdr:nvPicPr>
        <xdr:cNvPr id="16385" name="Picture 1" descr="chevron_050mm.jpg">
          <a:hlinkClick xmlns:r="http://schemas.openxmlformats.org/officeDocument/2006/relationships" r:id="rId1"/>
          <a:extLst>
            <a:ext uri="{FF2B5EF4-FFF2-40B4-BE49-F238E27FC236}">
              <a16:creationId xmlns:a16="http://schemas.microsoft.com/office/drawing/2014/main" id="{00000000-0008-0000-0E00-000001400000}"/>
            </a:ext>
          </a:extLst>
        </xdr:cNvPr>
        <xdr:cNvPicPr>
          <a:picLocks noChangeAspect="1"/>
        </xdr:cNvPicPr>
      </xdr:nvPicPr>
      <xdr:blipFill>
        <a:blip xmlns:r="http://schemas.openxmlformats.org/officeDocument/2006/relationships" r:embed="rId2" cstate="print"/>
        <a:srcRect/>
        <a:stretch>
          <a:fillRect/>
        </a:stretch>
      </xdr:blipFill>
      <xdr:spPr bwMode="auto">
        <a:xfrm>
          <a:off x="3933825" y="609600"/>
          <a:ext cx="133350" cy="133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628650</xdr:colOff>
      <xdr:row>1</xdr:row>
      <xdr:rowOff>133350</xdr:rowOff>
    </xdr:from>
    <xdr:to>
      <xdr:col>5</xdr:col>
      <xdr:colOff>762000</xdr:colOff>
      <xdr:row>2</xdr:row>
      <xdr:rowOff>19050</xdr:rowOff>
    </xdr:to>
    <xdr:pic>
      <xdr:nvPicPr>
        <xdr:cNvPr id="17409" name="Picture 1" descr="chevron_050mm.jpg">
          <a:hlinkClick xmlns:r="http://schemas.openxmlformats.org/officeDocument/2006/relationships" r:id="rId1"/>
          <a:extLst>
            <a:ext uri="{FF2B5EF4-FFF2-40B4-BE49-F238E27FC236}">
              <a16:creationId xmlns:a16="http://schemas.microsoft.com/office/drawing/2014/main" id="{00000000-0008-0000-0F00-000001440000}"/>
            </a:ext>
          </a:extLst>
        </xdr:cNvPr>
        <xdr:cNvPicPr>
          <a:picLocks noChangeAspect="1"/>
        </xdr:cNvPicPr>
      </xdr:nvPicPr>
      <xdr:blipFill>
        <a:blip xmlns:r="http://schemas.openxmlformats.org/officeDocument/2006/relationships" r:embed="rId2" cstate="print"/>
        <a:srcRect/>
        <a:stretch>
          <a:fillRect/>
        </a:stretch>
      </xdr:blipFill>
      <xdr:spPr bwMode="auto">
        <a:xfrm>
          <a:off x="4848225" y="333375"/>
          <a:ext cx="133350" cy="1333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667375" y="34290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373158" y="9562041"/>
          <a:ext cx="133350" cy="138642"/>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8</xdr:col>
      <xdr:colOff>180975</xdr:colOff>
      <xdr:row>1</xdr:row>
      <xdr:rowOff>66675</xdr:rowOff>
    </xdr:from>
    <xdr:to>
      <xdr:col>8</xdr:col>
      <xdr:colOff>311150</xdr:colOff>
      <xdr:row>2</xdr:row>
      <xdr:rowOff>0</xdr:rowOff>
    </xdr:to>
    <xdr:pic>
      <xdr:nvPicPr>
        <xdr:cNvPr id="19457" name="Picture 3" descr="chevron_050mm.jpg">
          <a:hlinkClick xmlns:r="http://schemas.openxmlformats.org/officeDocument/2006/relationships" r:id="rId1"/>
          <a:extLst>
            <a:ext uri="{FF2B5EF4-FFF2-40B4-BE49-F238E27FC236}">
              <a16:creationId xmlns:a16="http://schemas.microsoft.com/office/drawing/2014/main" id="{00000000-0008-0000-1100-0000014C0000}"/>
            </a:ext>
          </a:extLst>
        </xdr:cNvPr>
        <xdr:cNvPicPr>
          <a:picLocks noChangeAspect="1"/>
        </xdr:cNvPicPr>
      </xdr:nvPicPr>
      <xdr:blipFill>
        <a:blip xmlns:r="http://schemas.openxmlformats.org/officeDocument/2006/relationships" r:embed="rId2" cstate="print"/>
        <a:srcRect/>
        <a:stretch>
          <a:fillRect/>
        </a:stretch>
      </xdr:blipFill>
      <xdr:spPr bwMode="auto">
        <a:xfrm>
          <a:off x="5114925" y="26670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504825</xdr:colOff>
      <xdr:row>2</xdr:row>
      <xdr:rowOff>19050</xdr:rowOff>
    </xdr:from>
    <xdr:to>
      <xdr:col>6</xdr:col>
      <xdr:colOff>644525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38725" y="466725"/>
          <a:ext cx="133350" cy="13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552450</xdr:colOff>
      <xdr:row>2</xdr:row>
      <xdr:rowOff>9525</xdr:rowOff>
    </xdr:from>
    <xdr:to>
      <xdr:col>7</xdr:col>
      <xdr:colOff>685800</xdr:colOff>
      <xdr:row>2</xdr:row>
      <xdr:rowOff>149225</xdr:rowOff>
    </xdr:to>
    <xdr:pic>
      <xdr:nvPicPr>
        <xdr:cNvPr id="4097" name="Picture 1" descr="chevron_050mm.jpg">
          <a:hlinkClick xmlns:r="http://schemas.openxmlformats.org/officeDocument/2006/relationships" r:id="rId1"/>
          <a:extLst>
            <a:ext uri="{FF2B5EF4-FFF2-40B4-BE49-F238E27FC236}">
              <a16:creationId xmlns:a16="http://schemas.microsoft.com/office/drawing/2014/main" id="{00000000-0008-0000-0300-000001100000}"/>
            </a:ext>
          </a:extLst>
        </xdr:cNvPr>
        <xdr:cNvPicPr>
          <a:picLocks noChangeAspect="1"/>
        </xdr:cNvPicPr>
      </xdr:nvPicPr>
      <xdr:blipFill>
        <a:blip xmlns:r="http://schemas.openxmlformats.org/officeDocument/2006/relationships" r:embed="rId2" cstate="print"/>
        <a:srcRect/>
        <a:stretch>
          <a:fillRect/>
        </a:stretch>
      </xdr:blipFill>
      <xdr:spPr bwMode="auto">
        <a:xfrm>
          <a:off x="4514850" y="457200"/>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2895600</xdr:colOff>
      <xdr:row>2</xdr:row>
      <xdr:rowOff>180975</xdr:rowOff>
    </xdr:from>
    <xdr:to>
      <xdr:col>2</xdr:col>
      <xdr:colOff>3031490</xdr:colOff>
      <xdr:row>3</xdr:row>
      <xdr:rowOff>114300</xdr:rowOff>
    </xdr:to>
    <xdr:pic>
      <xdr:nvPicPr>
        <xdr:cNvPr id="5121" name="Picture 1" descr="chevron_050mm.jpg">
          <a:hlinkClick xmlns:r="http://schemas.openxmlformats.org/officeDocument/2006/relationships" r:id="rId1"/>
          <a:extLst>
            <a:ext uri="{FF2B5EF4-FFF2-40B4-BE49-F238E27FC236}">
              <a16:creationId xmlns:a16="http://schemas.microsoft.com/office/drawing/2014/main" id="{00000000-0008-0000-0400-000001140000}"/>
            </a:ext>
          </a:extLst>
        </xdr:cNvPr>
        <xdr:cNvPicPr>
          <a:picLocks noChangeAspect="1"/>
        </xdr:cNvPicPr>
      </xdr:nvPicPr>
      <xdr:blipFill>
        <a:blip xmlns:r="http://schemas.openxmlformats.org/officeDocument/2006/relationships" r:embed="rId2" cstate="print"/>
        <a:srcRect/>
        <a:stretch>
          <a:fillRect/>
        </a:stretch>
      </xdr:blipFill>
      <xdr:spPr bwMode="auto">
        <a:xfrm>
          <a:off x="4724400" y="762000"/>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2</xdr:row>
      <xdr:rowOff>171450</xdr:rowOff>
    </xdr:from>
    <xdr:to>
      <xdr:col>10</xdr:col>
      <xdr:colOff>133350</xdr:colOff>
      <xdr:row>3</xdr:row>
      <xdr:rowOff>104775</xdr:rowOff>
    </xdr:to>
    <xdr:pic>
      <xdr:nvPicPr>
        <xdr:cNvPr id="7169" name="Picture 1" descr="chevron_050mm.jpg">
          <a:hlinkClick xmlns:r="http://schemas.openxmlformats.org/officeDocument/2006/relationships" r:id="rId1"/>
          <a:extLst>
            <a:ext uri="{FF2B5EF4-FFF2-40B4-BE49-F238E27FC236}">
              <a16:creationId xmlns:a16="http://schemas.microsoft.com/office/drawing/2014/main" id="{00000000-0008-0000-0500-0000011C0000}"/>
            </a:ext>
          </a:extLst>
        </xdr:cNvPr>
        <xdr:cNvPicPr>
          <a:picLocks noChangeAspect="1"/>
        </xdr:cNvPicPr>
      </xdr:nvPicPr>
      <xdr:blipFill>
        <a:blip xmlns:r="http://schemas.openxmlformats.org/officeDocument/2006/relationships" r:embed="rId2" cstate="print"/>
        <a:srcRect/>
        <a:stretch>
          <a:fillRect/>
        </a:stretch>
      </xdr:blipFill>
      <xdr:spPr bwMode="auto">
        <a:xfrm>
          <a:off x="5581650" y="619125"/>
          <a:ext cx="133350"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733425</xdr:colOff>
      <xdr:row>2</xdr:row>
      <xdr:rowOff>28575</xdr:rowOff>
    </xdr:from>
    <xdr:to>
      <xdr:col>6</xdr:col>
      <xdr:colOff>866140</xdr:colOff>
      <xdr:row>3</xdr:row>
      <xdr:rowOff>27940</xdr:rowOff>
    </xdr:to>
    <xdr:pic>
      <xdr:nvPicPr>
        <xdr:cNvPr id="8193" name="Picture 1" descr="chevron_050mm.jpg">
          <a:hlinkClick xmlns:r="http://schemas.openxmlformats.org/officeDocument/2006/relationships" r:id="rId1"/>
          <a:extLst>
            <a:ext uri="{FF2B5EF4-FFF2-40B4-BE49-F238E27FC236}">
              <a16:creationId xmlns:a16="http://schemas.microsoft.com/office/drawing/2014/main" id="{00000000-0008-0000-0600-000001200000}"/>
            </a:ext>
          </a:extLst>
        </xdr:cNvPr>
        <xdr:cNvPicPr>
          <a:picLocks noChangeAspect="1"/>
        </xdr:cNvPicPr>
      </xdr:nvPicPr>
      <xdr:blipFill>
        <a:blip xmlns:r="http://schemas.openxmlformats.org/officeDocument/2006/relationships" r:embed="rId2" cstate="print"/>
        <a:srcRect/>
        <a:stretch>
          <a:fillRect/>
        </a:stretch>
      </xdr:blipFill>
      <xdr:spPr bwMode="auto">
        <a:xfrm>
          <a:off x="7686675" y="466725"/>
          <a:ext cx="135890" cy="13589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1</xdr:row>
      <xdr:rowOff>371475</xdr:rowOff>
    </xdr:from>
    <xdr:to>
      <xdr:col>5</xdr:col>
      <xdr:colOff>133350</xdr:colOff>
      <xdr:row>2</xdr:row>
      <xdr:rowOff>123825</xdr:rowOff>
    </xdr:to>
    <xdr:pic>
      <xdr:nvPicPr>
        <xdr:cNvPr id="9217" name="Picture 1" descr="chevron_050mm.jpg">
          <a:hlinkClick xmlns:r="http://schemas.openxmlformats.org/officeDocument/2006/relationships" r:id="rId1"/>
          <a:extLst>
            <a:ext uri="{FF2B5EF4-FFF2-40B4-BE49-F238E27FC236}">
              <a16:creationId xmlns:a16="http://schemas.microsoft.com/office/drawing/2014/main" id="{00000000-0008-0000-0700-000001240000}"/>
            </a:ext>
          </a:extLst>
        </xdr:cNvPr>
        <xdr:cNvPicPr>
          <a:picLocks noChangeAspect="1"/>
        </xdr:cNvPicPr>
      </xdr:nvPicPr>
      <xdr:blipFill>
        <a:blip xmlns:r="http://schemas.openxmlformats.org/officeDocument/2006/relationships" r:embed="rId2" cstate="print"/>
        <a:srcRect/>
        <a:stretch>
          <a:fillRect/>
        </a:stretch>
      </xdr:blipFill>
      <xdr:spPr bwMode="auto">
        <a:xfrm>
          <a:off x="4810125" y="571500"/>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809625</xdr:colOff>
      <xdr:row>3</xdr:row>
      <xdr:rowOff>0</xdr:rowOff>
    </xdr:from>
    <xdr:to>
      <xdr:col>4</xdr:col>
      <xdr:colOff>95250</xdr:colOff>
      <xdr:row>3</xdr:row>
      <xdr:rowOff>133350</xdr:rowOff>
    </xdr:to>
    <xdr:pic>
      <xdr:nvPicPr>
        <xdr:cNvPr id="10241" name="Picture 1" descr="chevron_050mm.jpg">
          <a:hlinkClick xmlns:r="http://schemas.openxmlformats.org/officeDocument/2006/relationships" r:id="rId1"/>
          <a:extLst>
            <a:ext uri="{FF2B5EF4-FFF2-40B4-BE49-F238E27FC236}">
              <a16:creationId xmlns:a16="http://schemas.microsoft.com/office/drawing/2014/main" id="{00000000-0008-0000-0800-000001280000}"/>
            </a:ext>
          </a:extLst>
        </xdr:cNvPr>
        <xdr:cNvPicPr>
          <a:picLocks noChangeAspect="1"/>
        </xdr:cNvPicPr>
      </xdr:nvPicPr>
      <xdr:blipFill>
        <a:blip xmlns:r="http://schemas.openxmlformats.org/officeDocument/2006/relationships" r:embed="rId2" cstate="print"/>
        <a:srcRect/>
        <a:stretch>
          <a:fillRect/>
        </a:stretch>
      </xdr:blipFill>
      <xdr:spPr bwMode="auto">
        <a:xfrm>
          <a:off x="2514600" y="781050"/>
          <a:ext cx="133350" cy="133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698500</xdr:colOff>
      <xdr:row>2</xdr:row>
      <xdr:rowOff>180975</xdr:rowOff>
    </xdr:from>
    <xdr:to>
      <xdr:col>12</xdr:col>
      <xdr:colOff>9525</xdr:colOff>
      <xdr:row>3</xdr:row>
      <xdr:rowOff>111125</xdr:rowOff>
    </xdr:to>
    <xdr:pic>
      <xdr:nvPicPr>
        <xdr:cNvPr id="11265" name="Picture 1" descr="chevron_050mm.jpg">
          <a:hlinkClick xmlns:r="http://schemas.openxmlformats.org/officeDocument/2006/relationships" r:id="rId1"/>
          <a:extLst>
            <a:ext uri="{FF2B5EF4-FFF2-40B4-BE49-F238E27FC236}">
              <a16:creationId xmlns:a16="http://schemas.microsoft.com/office/drawing/2014/main" id="{00000000-0008-0000-0900-0000012C0000}"/>
            </a:ext>
          </a:extLst>
        </xdr:cNvPr>
        <xdr:cNvPicPr>
          <a:picLocks noChangeAspect="1"/>
        </xdr:cNvPicPr>
      </xdr:nvPicPr>
      <xdr:blipFill>
        <a:blip xmlns:r="http://schemas.openxmlformats.org/officeDocument/2006/relationships" r:embed="rId2" cstate="print"/>
        <a:srcRect/>
        <a:stretch>
          <a:fillRect/>
        </a:stretch>
      </xdr:blipFill>
      <xdr:spPr bwMode="auto">
        <a:xfrm>
          <a:off x="9461500" y="638175"/>
          <a:ext cx="133350"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showGridLines="0" tabSelected="1" zoomScaleNormal="100" workbookViewId="0">
      <selection activeCell="C2" sqref="C2"/>
    </sheetView>
  </sheetViews>
  <sheetFormatPr defaultColWidth="9.140625" defaultRowHeight="12.75" x14ac:dyDescent="0.2"/>
  <cols>
    <col min="1" max="1" width="11.42578125" style="35" customWidth="1"/>
    <col min="2" max="2" width="3.42578125" style="35" customWidth="1"/>
    <col min="3" max="3" width="77.85546875" style="35" customWidth="1"/>
    <col min="4" max="4" width="2.85546875" style="35" customWidth="1"/>
    <col min="5" max="16384" width="9.140625" style="35"/>
  </cols>
  <sheetData>
    <row r="1" spans="1:6" ht="15.95" customHeight="1" x14ac:dyDescent="0.2">
      <c r="A1" s="47"/>
      <c r="B1" s="3"/>
      <c r="C1" s="63"/>
      <c r="D1" s="3"/>
    </row>
    <row r="2" spans="1:6" ht="15.95" customHeight="1" x14ac:dyDescent="0.2">
      <c r="A2" s="37" t="s">
        <v>0</v>
      </c>
      <c r="B2" s="37"/>
      <c r="C2" s="37" t="s">
        <v>1</v>
      </c>
      <c r="D2" s="49"/>
      <c r="E2" s="38"/>
      <c r="F2" s="38"/>
    </row>
    <row r="3" spans="1:6" ht="15.95" customHeight="1" x14ac:dyDescent="0.2">
      <c r="A3" s="38"/>
      <c r="B3" s="38"/>
      <c r="C3" s="38"/>
      <c r="D3" s="49"/>
      <c r="E3" s="38"/>
      <c r="F3" s="38"/>
    </row>
    <row r="4" spans="1:6" s="36" customFormat="1" ht="20.100000000000001" customHeight="1" x14ac:dyDescent="0.2">
      <c r="A4" s="37" t="s">
        <v>2</v>
      </c>
      <c r="B4" s="37"/>
      <c r="C4" s="37"/>
      <c r="D4" s="48"/>
      <c r="E4" s="37"/>
      <c r="F4" s="37"/>
    </row>
    <row r="5" spans="1:6" ht="15.95" customHeight="1" x14ac:dyDescent="0.2">
      <c r="A5" s="38" t="s">
        <v>3</v>
      </c>
      <c r="B5" s="56"/>
      <c r="C5" s="57" t="s">
        <v>4</v>
      </c>
      <c r="D5" s="49"/>
      <c r="E5" s="38"/>
      <c r="F5" s="38"/>
    </row>
    <row r="6" spans="1:6" ht="15.95" customHeight="1" x14ac:dyDescent="0.2">
      <c r="A6" s="38" t="s">
        <v>5</v>
      </c>
      <c r="B6" s="38"/>
      <c r="C6" s="57" t="s">
        <v>6</v>
      </c>
      <c r="D6" s="49"/>
      <c r="E6" s="38"/>
      <c r="F6" s="38"/>
    </row>
    <row r="7" spans="1:6" ht="15.95" customHeight="1" x14ac:dyDescent="0.2">
      <c r="A7" s="38" t="s">
        <v>7</v>
      </c>
      <c r="B7" s="38"/>
      <c r="C7" s="57" t="s">
        <v>8</v>
      </c>
      <c r="D7" s="49"/>
      <c r="E7" s="38"/>
      <c r="F7" s="38"/>
    </row>
    <row r="8" spans="1:6" ht="15.95" customHeight="1" x14ac:dyDescent="0.2">
      <c r="A8" s="38" t="s">
        <v>9</v>
      </c>
      <c r="B8" s="54"/>
      <c r="C8" s="57" t="s">
        <v>10</v>
      </c>
      <c r="D8" s="49"/>
      <c r="E8" s="38"/>
      <c r="F8" s="38"/>
    </row>
    <row r="9" spans="1:6" ht="15.95" customHeight="1" x14ac:dyDescent="0.2">
      <c r="A9" s="38"/>
      <c r="B9" s="29"/>
      <c r="C9" s="38"/>
      <c r="D9" s="49"/>
      <c r="E9" s="38"/>
      <c r="F9" s="38"/>
    </row>
    <row r="10" spans="1:6" s="36" customFormat="1" ht="20.100000000000001" customHeight="1" x14ac:dyDescent="0.2">
      <c r="A10" s="37" t="s">
        <v>11</v>
      </c>
      <c r="B10" s="60"/>
      <c r="C10" s="37"/>
      <c r="D10" s="48"/>
      <c r="E10" s="37"/>
      <c r="F10" s="37"/>
    </row>
    <row r="11" spans="1:6" ht="15.95" customHeight="1" x14ac:dyDescent="0.2">
      <c r="A11" s="38" t="s">
        <v>12</v>
      </c>
      <c r="B11" s="54"/>
      <c r="C11" s="57" t="s">
        <v>13</v>
      </c>
      <c r="D11" s="49"/>
      <c r="E11" s="38"/>
      <c r="F11" s="38"/>
    </row>
    <row r="12" spans="1:6" ht="16.350000000000001" customHeight="1" x14ac:dyDescent="0.2">
      <c r="A12" s="38" t="s">
        <v>14</v>
      </c>
      <c r="B12" s="29"/>
      <c r="C12" s="57" t="s">
        <v>15</v>
      </c>
      <c r="D12" s="49"/>
      <c r="E12" s="38"/>
      <c r="F12" s="38"/>
    </row>
    <row r="13" spans="1:6" ht="16.7" customHeight="1" x14ac:dyDescent="0.2">
      <c r="A13" s="38" t="s">
        <v>16</v>
      </c>
      <c r="B13" s="77"/>
      <c r="C13" s="58" t="s">
        <v>17</v>
      </c>
      <c r="D13" s="49"/>
      <c r="E13" s="38"/>
      <c r="F13" s="38"/>
    </row>
    <row r="14" spans="1:6" ht="18.600000000000001" customHeight="1" x14ac:dyDescent="0.2">
      <c r="A14" s="38" t="s">
        <v>18</v>
      </c>
      <c r="B14" s="77"/>
      <c r="C14" s="58" t="s">
        <v>19</v>
      </c>
      <c r="D14" s="49"/>
      <c r="E14" s="38"/>
      <c r="F14" s="38"/>
    </row>
    <row r="15" spans="1:6" ht="15.95" customHeight="1" x14ac:dyDescent="0.2">
      <c r="A15" s="38" t="s">
        <v>20</v>
      </c>
      <c r="B15" s="29"/>
      <c r="C15" s="57" t="s">
        <v>21</v>
      </c>
      <c r="D15" s="49"/>
      <c r="E15" s="38"/>
      <c r="F15" s="38"/>
    </row>
    <row r="16" spans="1:6" ht="15.95" customHeight="1" x14ac:dyDescent="0.2">
      <c r="A16" s="38" t="s">
        <v>22</v>
      </c>
      <c r="B16" s="29"/>
      <c r="C16" s="57" t="s">
        <v>23</v>
      </c>
      <c r="D16" s="49"/>
      <c r="E16" s="38"/>
      <c r="F16" s="38"/>
    </row>
    <row r="17" spans="1:6" ht="15.95" customHeight="1" x14ac:dyDescent="0.2">
      <c r="A17" s="38"/>
      <c r="B17" s="29"/>
      <c r="C17" s="38"/>
      <c r="D17" s="49"/>
      <c r="E17" s="38"/>
      <c r="F17" s="38"/>
    </row>
    <row r="18" spans="1:6" s="36" customFormat="1" ht="20.100000000000001" customHeight="1" x14ac:dyDescent="0.2">
      <c r="A18" s="37" t="s">
        <v>24</v>
      </c>
      <c r="B18" s="60"/>
      <c r="C18" s="37"/>
      <c r="D18" s="48"/>
      <c r="E18" s="37"/>
      <c r="F18" s="37"/>
    </row>
    <row r="19" spans="1:6" ht="15.95" customHeight="1" x14ac:dyDescent="0.2">
      <c r="A19" s="38" t="s">
        <v>25</v>
      </c>
      <c r="B19" s="54"/>
      <c r="C19" s="57" t="s">
        <v>26</v>
      </c>
      <c r="D19" s="49"/>
      <c r="E19" s="38"/>
      <c r="F19" s="38"/>
    </row>
    <row r="20" spans="1:6" ht="15.95" customHeight="1" x14ac:dyDescent="0.2">
      <c r="A20" s="38" t="s">
        <v>27</v>
      </c>
      <c r="B20" s="54"/>
      <c r="C20" s="57" t="s">
        <v>28</v>
      </c>
      <c r="D20" s="49"/>
      <c r="E20" s="38"/>
      <c r="F20" s="38"/>
    </row>
    <row r="21" spans="1:6" ht="15.95" customHeight="1" x14ac:dyDescent="0.2">
      <c r="A21" s="38" t="s">
        <v>29</v>
      </c>
      <c r="B21" s="29"/>
      <c r="C21" s="57" t="s">
        <v>30</v>
      </c>
      <c r="D21" s="49"/>
      <c r="E21" s="38"/>
      <c r="F21" s="38"/>
    </row>
    <row r="22" spans="1:6" ht="15.95" customHeight="1" x14ac:dyDescent="0.2">
      <c r="A22" s="38" t="s">
        <v>31</v>
      </c>
      <c r="B22" s="61"/>
      <c r="C22" s="57" t="s">
        <v>32</v>
      </c>
      <c r="D22" s="49"/>
      <c r="E22" s="38"/>
      <c r="F22" s="38"/>
    </row>
    <row r="23" spans="1:6" ht="15.95" customHeight="1" x14ac:dyDescent="0.2">
      <c r="A23" s="38"/>
      <c r="B23" s="29"/>
      <c r="C23" s="38"/>
      <c r="D23" s="49"/>
      <c r="E23" s="38"/>
      <c r="F23" s="38"/>
    </row>
    <row r="24" spans="1:6" s="36" customFormat="1" ht="20.100000000000001" customHeight="1" x14ac:dyDescent="0.2">
      <c r="A24" s="37" t="s">
        <v>33</v>
      </c>
      <c r="B24" s="60"/>
      <c r="C24" s="37"/>
      <c r="D24" s="48"/>
      <c r="E24" s="37"/>
      <c r="F24" s="37"/>
    </row>
    <row r="25" spans="1:6" ht="15.95" customHeight="1" x14ac:dyDescent="0.2">
      <c r="A25" s="38" t="s">
        <v>34</v>
      </c>
      <c r="B25" s="59"/>
      <c r="C25" s="57" t="s">
        <v>35</v>
      </c>
      <c r="D25" s="49"/>
      <c r="E25" s="38"/>
      <c r="F25" s="38"/>
    </row>
    <row r="26" spans="1:6" ht="15.95" customHeight="1" x14ac:dyDescent="0.2">
      <c r="A26" s="49"/>
      <c r="B26" s="49"/>
      <c r="C26" s="49"/>
      <c r="D26" s="49"/>
      <c r="E26" s="38"/>
      <c r="F26" s="38"/>
    </row>
    <row r="27" spans="1:6" ht="46.5" customHeight="1" x14ac:dyDescent="0.2">
      <c r="A27" s="171" t="s">
        <v>36</v>
      </c>
      <c r="B27" s="171"/>
      <c r="C27" s="171"/>
      <c r="D27" s="49"/>
      <c r="E27" s="38"/>
      <c r="F27" s="38"/>
    </row>
    <row r="28" spans="1:6" ht="15.95" customHeight="1" x14ac:dyDescent="0.2">
      <c r="A28" s="3"/>
      <c r="B28" s="54"/>
      <c r="C28" s="55"/>
      <c r="D28" s="3"/>
    </row>
    <row r="29" spans="1:6" ht="15.95" customHeight="1" x14ac:dyDescent="0.2">
      <c r="A29" s="3"/>
      <c r="B29" s="3"/>
      <c r="C29" s="3"/>
      <c r="D29" s="3"/>
    </row>
    <row r="30" spans="1:6" ht="15.95" customHeight="1" x14ac:dyDescent="0.2">
      <c r="A30" s="3"/>
      <c r="B30" s="50"/>
      <c r="C30" s="51"/>
      <c r="D30" s="3"/>
    </row>
    <row r="31" spans="1:6" ht="15.95" customHeight="1" x14ac:dyDescent="0.2">
      <c r="A31" s="3"/>
      <c r="B31" s="3"/>
      <c r="C31" s="3"/>
      <c r="D31" s="3"/>
    </row>
    <row r="32" spans="1:6" ht="15.95" customHeight="1" x14ac:dyDescent="0.2">
      <c r="A32" s="3"/>
      <c r="B32" s="3"/>
      <c r="C32" s="3"/>
      <c r="D32" s="3"/>
    </row>
    <row r="33" spans="1:4" ht="15.95" customHeight="1" x14ac:dyDescent="0.2">
      <c r="A33" s="3"/>
      <c r="B33" s="50"/>
      <c r="C33" s="52"/>
      <c r="D33" s="3"/>
    </row>
    <row r="34" spans="1:4" ht="15.95" customHeight="1" x14ac:dyDescent="0.2"/>
    <row r="35" spans="1:4" ht="15.95" customHeight="1" x14ac:dyDescent="0.2"/>
    <row r="36" spans="1:4" ht="15.95" customHeight="1" x14ac:dyDescent="0.2"/>
    <row r="37" spans="1:4" ht="15.95" customHeight="1" x14ac:dyDescent="0.2"/>
  </sheetData>
  <mergeCells count="1">
    <mergeCell ref="A27:C27"/>
  </mergeCells>
  <hyperlinks>
    <hyperlink ref="C5" location="'2-1'!A1" display="Aandeel van de tertiaire en de financiële sector in de Belgische economie" xr:uid="{00000000-0004-0000-0000-000000000000}"/>
    <hyperlink ref="C6" location="'2-2 '!A1" display="De monetaire financiële instellingen (MFI's) in Europa - aantal en aard" xr:uid="{00000000-0004-0000-0000-000001000000}"/>
    <hyperlink ref="C7" location="'2-3'!A1" display="Belang van de banksector in de Belgische economie" xr:uid="{00000000-0004-0000-0000-000002000000}"/>
    <hyperlink ref="C8" location="'2-4'!A1" display="Internationale vergelijking van het belang van de banksector in de economie" xr:uid="{00000000-0004-0000-0000-000003000000}"/>
    <hyperlink ref="C11" location="'2-6'!A1" display="Internationale vergelijking van de spaarquote van de gezinnen" xr:uid="{00000000-0004-0000-0000-000004000000}"/>
    <hyperlink ref="C12" location="'2-7'!A1" display="Beleggingen van de niet-financiële sectoren in het eurogebied" xr:uid="{00000000-0004-0000-0000-000005000000}"/>
    <hyperlink ref="C13" location="'2-8'!A1" display="'2-8'!A1" xr:uid="{00000000-0004-0000-0000-000006000000}"/>
    <hyperlink ref="C14" location="'2-9'!A1" display="'2-9'!A1" xr:uid="{00000000-0004-0000-0000-000007000000}"/>
    <hyperlink ref="C15" location="'2-10'!A1" display="Financiële activa gevormd door de Belgische vennootschappen, naar vorm" xr:uid="{00000000-0004-0000-0000-000008000000}"/>
    <hyperlink ref="C16" location="'2-11'!A1" display="Financiële activa gevormd door de Belgische particulieren, naar vorm" xr:uid="{00000000-0004-0000-0000-000009000000}"/>
    <hyperlink ref="C19" location="'2-12'!A1" display="Financiering van de niet-financiële sectoren in het eurogebied" xr:uid="{00000000-0004-0000-0000-00000A000000}"/>
    <hyperlink ref="C20" location="'2-13'!A1" display="Beroep van de Belgische vennootschappen op externe financiering" xr:uid="{00000000-0004-0000-0000-00000B000000}"/>
    <hyperlink ref="C21" location="'2-14'!A1" display="Beroep van de Belgische gezinnen op krediet" xr:uid="{00000000-0004-0000-0000-00000C000000}"/>
    <hyperlink ref="C22" location="'2-15'!A1" display="Gewicht van de banken in de financiering van de Belgische overheidsschuld" xr:uid="{00000000-0004-0000-0000-00000D000000}"/>
    <hyperlink ref="C25" location="'2-16'!A1" display="Rekening van financieel vermogen voor België" xr:uid="{00000000-0004-0000-0000-00000E000000}"/>
  </hyperlinks>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39"/>
  <sheetViews>
    <sheetView showGridLines="0" zoomScaleNormal="100" workbookViewId="0"/>
  </sheetViews>
  <sheetFormatPr defaultColWidth="8.85546875" defaultRowHeight="10.5" x14ac:dyDescent="0.2"/>
  <cols>
    <col min="1" max="1" width="2.85546875" style="1" customWidth="1"/>
    <col min="2" max="2" width="24.5703125" style="8" customWidth="1"/>
    <col min="3" max="3" width="11.140625" style="1" customWidth="1"/>
    <col min="4" max="4" width="10.140625" style="1" customWidth="1"/>
    <col min="5" max="5" width="11.140625" style="1" customWidth="1"/>
    <col min="6" max="7" width="10.5703125" style="1" customWidth="1"/>
    <col min="8" max="10" width="10.85546875" style="1" customWidth="1"/>
    <col min="11" max="12" width="11.85546875" style="1" customWidth="1"/>
    <col min="13" max="16384" width="8.85546875" style="1"/>
  </cols>
  <sheetData>
    <row r="1" spans="1:15" ht="15.95" customHeight="1" x14ac:dyDescent="0.2">
      <c r="A1" s="88"/>
      <c r="B1" s="123" t="s">
        <v>165</v>
      </c>
      <c r="C1" s="88"/>
      <c r="D1" s="88"/>
      <c r="E1" s="88"/>
      <c r="F1" s="88"/>
      <c r="G1" s="88"/>
      <c r="H1" s="88"/>
    </row>
    <row r="2" spans="1:15" ht="20.100000000000001" customHeight="1" x14ac:dyDescent="0.2">
      <c r="A2" s="88"/>
      <c r="B2" s="124" t="s">
        <v>166</v>
      </c>
      <c r="C2" s="88"/>
      <c r="D2" s="88"/>
      <c r="E2" s="88"/>
      <c r="F2" s="88"/>
      <c r="G2" s="88"/>
      <c r="H2" s="88"/>
    </row>
    <row r="3" spans="1:15" ht="15.95" customHeight="1" x14ac:dyDescent="0.2">
      <c r="A3" s="88"/>
      <c r="B3" s="112" t="s">
        <v>167</v>
      </c>
      <c r="C3" s="88"/>
      <c r="D3" s="88"/>
      <c r="E3" s="88"/>
      <c r="F3" s="88"/>
      <c r="G3" s="88"/>
      <c r="H3" s="88"/>
    </row>
    <row r="4" spans="1:15" ht="15.95" customHeight="1" x14ac:dyDescent="0.2">
      <c r="B4" s="19"/>
    </row>
    <row r="5" spans="1:15" ht="39.950000000000003" customHeight="1" x14ac:dyDescent="0.2">
      <c r="A5" s="162"/>
      <c r="B5" s="160" t="s">
        <v>40</v>
      </c>
      <c r="C5" s="113" t="s">
        <v>168</v>
      </c>
      <c r="D5" s="113" t="s">
        <v>169</v>
      </c>
      <c r="E5" s="113" t="s">
        <v>170</v>
      </c>
      <c r="F5" s="113" t="s">
        <v>366</v>
      </c>
      <c r="G5" s="113" t="s">
        <v>372</v>
      </c>
      <c r="H5" s="113" t="s">
        <v>171</v>
      </c>
      <c r="I5" s="113" t="s">
        <v>172</v>
      </c>
      <c r="J5" s="113" t="s">
        <v>173</v>
      </c>
      <c r="K5" s="113" t="s">
        <v>367</v>
      </c>
      <c r="L5" s="113" t="s">
        <v>373</v>
      </c>
    </row>
    <row r="6" spans="1:15" ht="15.95" customHeight="1" x14ac:dyDescent="0.2">
      <c r="B6" s="125" t="s">
        <v>174</v>
      </c>
      <c r="C6" s="129">
        <v>4202</v>
      </c>
      <c r="D6" s="129">
        <v>7413</v>
      </c>
      <c r="E6" s="129">
        <v>15175</v>
      </c>
      <c r="F6" s="129">
        <v>5291</v>
      </c>
      <c r="G6" s="129">
        <v>-926</v>
      </c>
      <c r="H6" s="130">
        <v>99222</v>
      </c>
      <c r="I6" s="130">
        <v>108753</v>
      </c>
      <c r="J6" s="130">
        <v>160120</v>
      </c>
      <c r="K6" s="130">
        <v>182980</v>
      </c>
      <c r="L6" s="130">
        <v>180347</v>
      </c>
      <c r="O6" s="9"/>
    </row>
    <row r="7" spans="1:15" ht="15.95" customHeight="1" x14ac:dyDescent="0.2">
      <c r="B7" s="125" t="s">
        <v>175</v>
      </c>
      <c r="C7" s="129">
        <v>4166</v>
      </c>
      <c r="D7" s="129">
        <v>-1706</v>
      </c>
      <c r="E7" s="129">
        <v>5249</v>
      </c>
      <c r="F7" s="129">
        <v>-221</v>
      </c>
      <c r="G7" s="129">
        <v>3960</v>
      </c>
      <c r="H7" s="130">
        <v>21100</v>
      </c>
      <c r="I7" s="130">
        <v>14536</v>
      </c>
      <c r="J7" s="130">
        <v>12511</v>
      </c>
      <c r="K7" s="130">
        <v>5976</v>
      </c>
      <c r="L7" s="130">
        <v>9946</v>
      </c>
    </row>
    <row r="8" spans="1:15" ht="15.95" customHeight="1" x14ac:dyDescent="0.2">
      <c r="B8" s="125" t="s">
        <v>176</v>
      </c>
      <c r="C8" s="129">
        <v>45031</v>
      </c>
      <c r="D8" s="129">
        <v>63517</v>
      </c>
      <c r="E8" s="129">
        <v>15422</v>
      </c>
      <c r="F8" s="129">
        <v>22702</v>
      </c>
      <c r="G8" s="129">
        <v>10613</v>
      </c>
      <c r="H8" s="130">
        <v>472014</v>
      </c>
      <c r="I8" s="130">
        <v>693694</v>
      </c>
      <c r="J8" s="130">
        <v>747181</v>
      </c>
      <c r="K8" s="130">
        <v>868082</v>
      </c>
      <c r="L8" s="130">
        <v>857574</v>
      </c>
    </row>
    <row r="9" spans="1:15" ht="15.95" customHeight="1" x14ac:dyDescent="0.2">
      <c r="B9" s="125" t="s">
        <v>177</v>
      </c>
      <c r="C9" s="129">
        <v>-5011</v>
      </c>
      <c r="D9" s="129">
        <v>-48059</v>
      </c>
      <c r="E9" s="129">
        <v>17525</v>
      </c>
      <c r="F9" s="129">
        <v>72789</v>
      </c>
      <c r="G9" s="129">
        <v>-10213</v>
      </c>
      <c r="H9" s="130">
        <v>537749</v>
      </c>
      <c r="I9" s="130">
        <v>548799</v>
      </c>
      <c r="J9" s="130">
        <v>535666</v>
      </c>
      <c r="K9" s="130">
        <v>630109</v>
      </c>
      <c r="L9" s="130">
        <v>588530</v>
      </c>
    </row>
    <row r="10" spans="1:15" ht="23.25" customHeight="1" x14ac:dyDescent="0.2">
      <c r="B10" s="125" t="s">
        <v>178</v>
      </c>
      <c r="C10" s="129">
        <v>346</v>
      </c>
      <c r="D10" s="129">
        <v>464</v>
      </c>
      <c r="E10" s="129">
        <v>-682</v>
      </c>
      <c r="F10" s="129">
        <v>-1044</v>
      </c>
      <c r="G10" s="129">
        <v>437</v>
      </c>
      <c r="H10" s="130">
        <v>7694</v>
      </c>
      <c r="I10" s="130">
        <v>8326</v>
      </c>
      <c r="J10" s="130">
        <v>6140</v>
      </c>
      <c r="K10" s="130">
        <v>6083</v>
      </c>
      <c r="L10" s="130">
        <v>6519</v>
      </c>
    </row>
    <row r="11" spans="1:15" ht="15.95" customHeight="1" x14ac:dyDescent="0.2">
      <c r="B11" s="125" t="s">
        <v>179</v>
      </c>
      <c r="C11" s="129">
        <v>8753</v>
      </c>
      <c r="D11" s="129">
        <v>-8890</v>
      </c>
      <c r="E11" s="129">
        <v>-15366</v>
      </c>
      <c r="F11" s="129">
        <v>1371</v>
      </c>
      <c r="G11" s="129">
        <v>5422</v>
      </c>
      <c r="H11" s="130">
        <v>11983</v>
      </c>
      <c r="I11" s="130">
        <v>14505</v>
      </c>
      <c r="J11" s="130">
        <v>19953</v>
      </c>
      <c r="K11" s="130">
        <v>25112</v>
      </c>
      <c r="L11" s="130">
        <v>35531</v>
      </c>
    </row>
    <row r="12" spans="1:15" ht="20.100000000000001" customHeight="1" x14ac:dyDescent="0.2">
      <c r="B12" s="126" t="s">
        <v>180</v>
      </c>
      <c r="C12" s="127">
        <v>57487</v>
      </c>
      <c r="D12" s="127">
        <v>12739</v>
      </c>
      <c r="E12" s="127">
        <v>37323</v>
      </c>
      <c r="F12" s="127">
        <v>100888</v>
      </c>
      <c r="G12" s="127">
        <v>9293</v>
      </c>
      <c r="H12" s="128">
        <v>1149762</v>
      </c>
      <c r="I12" s="128">
        <v>1388613</v>
      </c>
      <c r="J12" s="128">
        <v>1481571</v>
      </c>
      <c r="K12" s="128">
        <v>1718342</v>
      </c>
      <c r="L12" s="128">
        <v>1678447</v>
      </c>
    </row>
    <row r="13" spans="1:15" ht="15.95" customHeight="1" x14ac:dyDescent="0.2"/>
    <row r="14" spans="1:15" s="23" customFormat="1" ht="11.1" customHeight="1" x14ac:dyDescent="0.2">
      <c r="A14" s="22" t="s">
        <v>155</v>
      </c>
      <c r="B14" s="31"/>
    </row>
    <row r="15" spans="1:15" s="23" customFormat="1" ht="11.1" customHeight="1" x14ac:dyDescent="0.2">
      <c r="A15" s="22" t="s">
        <v>370</v>
      </c>
      <c r="B15" s="31"/>
    </row>
    <row r="16" spans="1:15" s="23" customFormat="1" ht="11.1" customHeight="1" x14ac:dyDescent="0.2">
      <c r="A16" s="24" t="s">
        <v>51</v>
      </c>
      <c r="B16" s="28" t="s">
        <v>365</v>
      </c>
    </row>
    <row r="17" spans="1:12" s="23" customFormat="1" ht="9.75" customHeight="1" x14ac:dyDescent="0.2">
      <c r="A17" s="30" t="s">
        <v>53</v>
      </c>
      <c r="B17" s="172" t="s">
        <v>181</v>
      </c>
      <c r="C17" s="172"/>
      <c r="D17" s="172"/>
      <c r="E17" s="172"/>
      <c r="F17" s="172"/>
      <c r="G17" s="172"/>
      <c r="H17" s="172"/>
      <c r="I17" s="172"/>
      <c r="J17" s="172"/>
      <c r="K17" s="172"/>
      <c r="L17" s="157"/>
    </row>
    <row r="18" spans="1:12" s="23" customFormat="1" ht="21.75" customHeight="1" x14ac:dyDescent="0.2">
      <c r="A18" s="30" t="s">
        <v>55</v>
      </c>
      <c r="B18" s="172" t="s">
        <v>182</v>
      </c>
      <c r="C18" s="172"/>
      <c r="D18" s="172"/>
      <c r="E18" s="172"/>
      <c r="F18" s="172"/>
      <c r="G18" s="172"/>
      <c r="H18" s="172"/>
      <c r="I18" s="172"/>
      <c r="J18" s="172"/>
      <c r="K18" s="172"/>
      <c r="L18" s="157"/>
    </row>
    <row r="19" spans="1:12" s="23" customFormat="1" ht="11.1" customHeight="1" x14ac:dyDescent="0.2">
      <c r="A19" s="30" t="s">
        <v>57</v>
      </c>
      <c r="B19" s="28" t="s">
        <v>183</v>
      </c>
    </row>
    <row r="20" spans="1:12" s="23" customFormat="1" ht="11.1" customHeight="1" x14ac:dyDescent="0.2">
      <c r="A20" s="30" t="s">
        <v>59</v>
      </c>
      <c r="B20" s="172" t="s">
        <v>184</v>
      </c>
      <c r="C20" s="172"/>
      <c r="D20" s="172"/>
      <c r="E20" s="172"/>
      <c r="F20" s="172"/>
      <c r="G20" s="172"/>
      <c r="H20" s="172"/>
      <c r="I20" s="172"/>
      <c r="J20" s="172"/>
      <c r="K20" s="172"/>
      <c r="L20" s="157"/>
    </row>
    <row r="21" spans="1:12" s="23" customFormat="1" ht="11.1" customHeight="1" x14ac:dyDescent="0.2">
      <c r="B21" s="172"/>
      <c r="C21" s="172"/>
      <c r="D21" s="172"/>
      <c r="E21" s="172"/>
      <c r="F21" s="172"/>
      <c r="G21" s="172"/>
      <c r="H21" s="172"/>
      <c r="I21" s="172"/>
      <c r="J21" s="172"/>
      <c r="K21" s="172"/>
      <c r="L21" s="157"/>
    </row>
    <row r="22" spans="1:12" ht="15.95" customHeight="1" x14ac:dyDescent="0.2"/>
    <row r="23" spans="1:12" ht="15.95" customHeight="1" x14ac:dyDescent="0.2">
      <c r="C23" s="8"/>
      <c r="D23" s="8"/>
      <c r="E23" s="8"/>
      <c r="F23" s="8"/>
      <c r="G23" s="8"/>
      <c r="H23" s="8"/>
    </row>
    <row r="24" spans="1:12" ht="15.95" customHeight="1" x14ac:dyDescent="0.2"/>
    <row r="25" spans="1:12" ht="15.95" customHeight="1" x14ac:dyDescent="0.2"/>
    <row r="26" spans="1:12" ht="15.95" customHeight="1" x14ac:dyDescent="0.2"/>
    <row r="27" spans="1:12" ht="15.95" customHeight="1" x14ac:dyDescent="0.2"/>
    <row r="28" spans="1:12" ht="15.95" customHeight="1" x14ac:dyDescent="0.2"/>
    <row r="29" spans="1:12" ht="15.95" customHeight="1" x14ac:dyDescent="0.2"/>
    <row r="30" spans="1:12" ht="15.95" customHeight="1" x14ac:dyDescent="0.2"/>
    <row r="31" spans="1:12" ht="15.95" customHeight="1" x14ac:dyDescent="0.2"/>
    <row r="32" spans="1:12"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sheetData>
  <mergeCells count="3">
    <mergeCell ref="B18:K18"/>
    <mergeCell ref="B17:K17"/>
    <mergeCell ref="B20:K21"/>
  </mergeCells>
  <phoneticPr fontId="14" type="noConversion"/>
  <pageMargins left="0.59055118110236227" right="0.59055118110236227" top="1.1811023622047245" bottom="0.78740157480314965" header="0.31496062992125984" footer="0.31496062992125984"/>
  <pageSetup paperSize="9" scale="63"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N37"/>
  <sheetViews>
    <sheetView showGridLines="0" zoomScaleNormal="100" workbookViewId="0"/>
  </sheetViews>
  <sheetFormatPr defaultColWidth="8.85546875" defaultRowHeight="10.5" x14ac:dyDescent="0.2"/>
  <cols>
    <col min="1" max="1" width="2.85546875" style="1" customWidth="1"/>
    <col min="2" max="2" width="23.85546875" style="8" customWidth="1"/>
    <col min="3" max="7" width="9.85546875" style="1" customWidth="1"/>
    <col min="8" max="10" width="10.85546875" style="1" customWidth="1"/>
    <col min="11" max="12" width="11" style="1" customWidth="1"/>
    <col min="13" max="16384" width="8.85546875" style="1"/>
  </cols>
  <sheetData>
    <row r="1" spans="1:14" ht="15.95" customHeight="1" x14ac:dyDescent="0.2">
      <c r="A1" s="88"/>
      <c r="B1" s="158" t="s">
        <v>185</v>
      </c>
      <c r="C1" s="88"/>
      <c r="D1" s="88"/>
      <c r="E1" s="88"/>
      <c r="F1" s="88"/>
      <c r="G1" s="88"/>
      <c r="H1" s="88"/>
    </row>
    <row r="2" spans="1:14" ht="20.100000000000001" customHeight="1" x14ac:dyDescent="0.2">
      <c r="A2" s="88"/>
      <c r="B2" s="89" t="s">
        <v>186</v>
      </c>
      <c r="C2" s="88"/>
      <c r="D2" s="88"/>
      <c r="E2" s="88"/>
      <c r="F2" s="88"/>
      <c r="G2" s="88"/>
      <c r="H2" s="88"/>
    </row>
    <row r="3" spans="1:14" ht="15.95" customHeight="1" x14ac:dyDescent="0.2">
      <c r="A3" s="88"/>
      <c r="B3" s="112" t="s">
        <v>167</v>
      </c>
      <c r="C3" s="88"/>
      <c r="D3" s="88"/>
      <c r="E3" s="88"/>
      <c r="F3" s="88"/>
      <c r="G3" s="88"/>
      <c r="H3" s="88"/>
    </row>
    <row r="4" spans="1:14" ht="15.95" customHeight="1" x14ac:dyDescent="0.2">
      <c r="B4" s="19"/>
    </row>
    <row r="5" spans="1:14" ht="39.950000000000003" customHeight="1" x14ac:dyDescent="0.2">
      <c r="B5" s="131" t="s">
        <v>40</v>
      </c>
      <c r="C5" s="113" t="s">
        <v>187</v>
      </c>
      <c r="D5" s="113" t="s">
        <v>169</v>
      </c>
      <c r="E5" s="113" t="s">
        <v>170</v>
      </c>
      <c r="F5" s="113" t="s">
        <v>366</v>
      </c>
      <c r="G5" s="113" t="s">
        <v>372</v>
      </c>
      <c r="H5" s="113" t="s">
        <v>188</v>
      </c>
      <c r="I5" s="113" t="s">
        <v>172</v>
      </c>
      <c r="J5" s="113" t="s">
        <v>173</v>
      </c>
      <c r="K5" s="113" t="s">
        <v>367</v>
      </c>
      <c r="L5" s="113" t="s">
        <v>373</v>
      </c>
    </row>
    <row r="6" spans="1:14" ht="15.95" customHeight="1" x14ac:dyDescent="0.2">
      <c r="B6" s="125" t="s">
        <v>174</v>
      </c>
      <c r="C6" s="129">
        <v>14997</v>
      </c>
      <c r="D6" s="129">
        <v>8642</v>
      </c>
      <c r="E6" s="129">
        <v>26879</v>
      </c>
      <c r="F6" s="129">
        <v>10362</v>
      </c>
      <c r="G6" s="129">
        <v>-17209</v>
      </c>
      <c r="H6" s="130">
        <v>290808</v>
      </c>
      <c r="I6" s="130">
        <v>360596</v>
      </c>
      <c r="J6" s="130">
        <v>456421</v>
      </c>
      <c r="K6" s="130">
        <v>486449</v>
      </c>
      <c r="L6" s="130">
        <v>469036</v>
      </c>
    </row>
    <row r="7" spans="1:14" ht="15.95" customHeight="1" x14ac:dyDescent="0.2">
      <c r="B7" s="125" t="s">
        <v>189</v>
      </c>
      <c r="C7" s="129">
        <v>-4582</v>
      </c>
      <c r="D7" s="129">
        <v>-9879</v>
      </c>
      <c r="E7" s="129">
        <v>-4829</v>
      </c>
      <c r="F7" s="129">
        <v>937</v>
      </c>
      <c r="G7" s="129">
        <v>33630</v>
      </c>
      <c r="H7" s="130">
        <v>94957</v>
      </c>
      <c r="I7" s="130">
        <v>68350</v>
      </c>
      <c r="J7" s="130">
        <v>33480</v>
      </c>
      <c r="K7" s="130">
        <v>27464</v>
      </c>
      <c r="L7" s="130">
        <v>60913</v>
      </c>
    </row>
    <row r="8" spans="1:14" ht="15.95" customHeight="1" x14ac:dyDescent="0.2">
      <c r="B8" s="125" t="s">
        <v>176</v>
      </c>
      <c r="C8" s="129">
        <v>-625</v>
      </c>
      <c r="D8" s="129">
        <v>17585</v>
      </c>
      <c r="E8" s="129">
        <v>15644</v>
      </c>
      <c r="F8" s="129">
        <v>13629</v>
      </c>
      <c r="G8" s="129">
        <v>5881</v>
      </c>
      <c r="H8" s="130">
        <v>414786</v>
      </c>
      <c r="I8" s="130">
        <v>549736</v>
      </c>
      <c r="J8" s="130">
        <v>634143</v>
      </c>
      <c r="K8" s="130">
        <v>681468</v>
      </c>
      <c r="L8" s="130">
        <v>721728</v>
      </c>
    </row>
    <row r="9" spans="1:14" ht="15.95" customHeight="1" x14ac:dyDescent="0.2">
      <c r="B9" s="125" t="s">
        <v>190</v>
      </c>
      <c r="C9" s="129">
        <v>597</v>
      </c>
      <c r="D9" s="129">
        <v>-1402</v>
      </c>
      <c r="E9" s="129">
        <v>-767</v>
      </c>
      <c r="F9" s="129">
        <v>422</v>
      </c>
      <c r="G9" s="129">
        <v>656</v>
      </c>
      <c r="H9" s="130">
        <v>4207</v>
      </c>
      <c r="I9" s="130">
        <v>7011</v>
      </c>
      <c r="J9" s="130">
        <v>6630</v>
      </c>
      <c r="K9" s="130">
        <v>8181</v>
      </c>
      <c r="L9" s="130">
        <v>8842</v>
      </c>
    </row>
    <row r="10" spans="1:14" ht="27.95" customHeight="1" x14ac:dyDescent="0.2">
      <c r="B10" s="159" t="s">
        <v>178</v>
      </c>
      <c r="C10" s="129">
        <v>18837</v>
      </c>
      <c r="D10" s="129">
        <v>2931</v>
      </c>
      <c r="E10" s="129">
        <v>1068</v>
      </c>
      <c r="F10" s="129">
        <v>-3871</v>
      </c>
      <c r="G10" s="129">
        <v>-3017</v>
      </c>
      <c r="H10" s="130">
        <v>240555</v>
      </c>
      <c r="I10" s="130">
        <v>279375</v>
      </c>
      <c r="J10" s="130">
        <v>331921</v>
      </c>
      <c r="K10" s="130">
        <v>268000</v>
      </c>
      <c r="L10" s="130">
        <v>285122</v>
      </c>
    </row>
    <row r="11" spans="1:14" ht="15.95" customHeight="1" x14ac:dyDescent="0.2">
      <c r="B11" s="125" t="s">
        <v>179</v>
      </c>
      <c r="C11" s="129">
        <v>-5415</v>
      </c>
      <c r="D11" s="129">
        <v>-4427</v>
      </c>
      <c r="E11" s="129">
        <v>3910</v>
      </c>
      <c r="F11" s="129">
        <v>-1246</v>
      </c>
      <c r="G11" s="129">
        <v>3344</v>
      </c>
      <c r="H11" s="130">
        <v>7326</v>
      </c>
      <c r="I11" s="130">
        <v>8599</v>
      </c>
      <c r="J11" s="130">
        <v>14477</v>
      </c>
      <c r="K11" s="130">
        <v>13469</v>
      </c>
      <c r="L11" s="130">
        <v>13731</v>
      </c>
    </row>
    <row r="12" spans="1:14" ht="20.100000000000001" customHeight="1" x14ac:dyDescent="0.2">
      <c r="B12" s="126" t="s">
        <v>180</v>
      </c>
      <c r="C12" s="127">
        <v>23809</v>
      </c>
      <c r="D12" s="127">
        <v>13450</v>
      </c>
      <c r="E12" s="127">
        <v>41905</v>
      </c>
      <c r="F12" s="127">
        <v>20233</v>
      </c>
      <c r="G12" s="127">
        <v>23285</v>
      </c>
      <c r="H12" s="128">
        <v>1052639</v>
      </c>
      <c r="I12" s="128">
        <v>1273667</v>
      </c>
      <c r="J12" s="128">
        <v>1477072</v>
      </c>
      <c r="K12" s="128">
        <v>1485031</v>
      </c>
      <c r="L12" s="128">
        <v>1559372</v>
      </c>
      <c r="N12" s="9"/>
    </row>
    <row r="13" spans="1:14" ht="15.95" customHeight="1" x14ac:dyDescent="0.2"/>
    <row r="14" spans="1:14" s="23" customFormat="1" ht="11.1" customHeight="1" x14ac:dyDescent="0.2">
      <c r="A14" s="22" t="s">
        <v>155</v>
      </c>
    </row>
    <row r="15" spans="1:14" s="23" customFormat="1" ht="11.1" customHeight="1" x14ac:dyDescent="0.2">
      <c r="A15" s="22" t="s">
        <v>370</v>
      </c>
    </row>
    <row r="16" spans="1:14" s="23" customFormat="1" ht="11.1" customHeight="1" x14ac:dyDescent="0.2">
      <c r="A16" s="24" t="s">
        <v>51</v>
      </c>
      <c r="B16" s="25" t="s">
        <v>365</v>
      </c>
    </row>
    <row r="17" spans="1:12" s="23" customFormat="1" ht="11.1" customHeight="1" x14ac:dyDescent="0.2">
      <c r="A17" s="30" t="s">
        <v>53</v>
      </c>
      <c r="B17" s="25" t="s">
        <v>191</v>
      </c>
    </row>
    <row r="18" spans="1:12" s="23" customFormat="1" ht="22.5" customHeight="1" x14ac:dyDescent="0.2">
      <c r="A18" s="30" t="s">
        <v>55</v>
      </c>
      <c r="B18" s="172" t="s">
        <v>182</v>
      </c>
      <c r="C18" s="172"/>
      <c r="D18" s="172"/>
      <c r="E18" s="172"/>
      <c r="F18" s="172"/>
      <c r="G18" s="172"/>
      <c r="H18" s="172"/>
      <c r="I18" s="172"/>
      <c r="J18" s="172"/>
      <c r="K18" s="172"/>
      <c r="L18" s="157"/>
    </row>
    <row r="19" spans="1:12" s="23" customFormat="1" ht="11.1" customHeight="1" x14ac:dyDescent="0.2">
      <c r="A19" s="30" t="s">
        <v>57</v>
      </c>
      <c r="B19" s="25" t="s">
        <v>183</v>
      </c>
    </row>
    <row r="20" spans="1:12" s="23" customFormat="1" ht="11.1" customHeight="1" x14ac:dyDescent="0.2">
      <c r="A20" s="30" t="s">
        <v>59</v>
      </c>
      <c r="B20" s="172" t="s">
        <v>184</v>
      </c>
      <c r="C20" s="172"/>
      <c r="D20" s="172"/>
      <c r="E20" s="172"/>
      <c r="F20" s="172"/>
      <c r="G20" s="172"/>
      <c r="H20" s="172"/>
      <c r="I20" s="172"/>
      <c r="J20" s="172"/>
      <c r="K20" s="172"/>
      <c r="L20" s="157"/>
    </row>
    <row r="21" spans="1:12" s="23" customFormat="1" ht="17.45" customHeight="1" x14ac:dyDescent="0.2">
      <c r="A21" s="24"/>
      <c r="B21" s="172"/>
      <c r="C21" s="172"/>
      <c r="D21" s="172"/>
      <c r="E21" s="172"/>
      <c r="F21" s="172"/>
      <c r="G21" s="172"/>
      <c r="H21" s="172"/>
      <c r="I21" s="172"/>
      <c r="J21" s="172"/>
      <c r="K21" s="172"/>
      <c r="L21" s="157"/>
    </row>
    <row r="22" spans="1:12" s="23" customFormat="1" ht="11.1" customHeight="1" x14ac:dyDescent="0.2">
      <c r="A22" s="30"/>
      <c r="B22" s="28"/>
    </row>
    <row r="23" spans="1:12" s="23" customFormat="1" ht="11.1" customHeight="1" x14ac:dyDescent="0.2">
      <c r="A23" s="30"/>
      <c r="B23" s="28"/>
    </row>
    <row r="24" spans="1:12" ht="15.95" customHeight="1" x14ac:dyDescent="0.2">
      <c r="A24" s="15"/>
      <c r="B24" s="20"/>
    </row>
    <row r="25" spans="1:12" ht="43.5" customHeight="1" x14ac:dyDescent="0.2">
      <c r="B25" s="182"/>
      <c r="C25" s="182"/>
      <c r="D25" s="182"/>
      <c r="E25" s="182"/>
      <c r="F25" s="182"/>
      <c r="G25" s="162"/>
    </row>
    <row r="26" spans="1:12" ht="15.95" customHeight="1" x14ac:dyDescent="0.2"/>
    <row r="27" spans="1:12" ht="15.95" customHeight="1" x14ac:dyDescent="0.2"/>
    <row r="28" spans="1:12" ht="15.95" customHeight="1" x14ac:dyDescent="0.2"/>
    <row r="29" spans="1:12" ht="15.95" customHeight="1" x14ac:dyDescent="0.2"/>
    <row r="30" spans="1:12" ht="15.95" customHeight="1" x14ac:dyDescent="0.2"/>
    <row r="31" spans="1:12" ht="15.95" customHeight="1" x14ac:dyDescent="0.2"/>
    <row r="32" spans="1:12" ht="15.95" customHeight="1" x14ac:dyDescent="0.2"/>
    <row r="33" ht="15.95" customHeight="1" x14ac:dyDescent="0.2"/>
    <row r="34" ht="15.95" customHeight="1" x14ac:dyDescent="0.2"/>
    <row r="35" ht="15.95" customHeight="1" x14ac:dyDescent="0.2"/>
    <row r="36" ht="15.95" customHeight="1" x14ac:dyDescent="0.2"/>
    <row r="37" ht="15.95" customHeight="1" x14ac:dyDescent="0.2"/>
  </sheetData>
  <mergeCells count="3">
    <mergeCell ref="B18:K18"/>
    <mergeCell ref="B25:F25"/>
    <mergeCell ref="B20:K21"/>
  </mergeCells>
  <phoneticPr fontId="14" type="noConversion"/>
  <pageMargins left="0.59055118110236227" right="0.59055118110236227" top="1.1811023622047245" bottom="0.78740157480314965" header="0.31496062992125984" footer="0.31496062992125984"/>
  <pageSetup paperSize="9" scale="70"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52"/>
  <sheetViews>
    <sheetView showGridLines="0" zoomScaleNormal="100" workbookViewId="0"/>
  </sheetViews>
  <sheetFormatPr defaultColWidth="8.85546875" defaultRowHeight="10.5" x14ac:dyDescent="0.2"/>
  <cols>
    <col min="1" max="1" width="2.85546875" style="1" customWidth="1"/>
    <col min="2" max="2" width="31.140625" style="1" customWidth="1"/>
    <col min="3" max="7" width="12.85546875" style="1" customWidth="1"/>
    <col min="8" max="8" width="8.85546875" style="1" customWidth="1"/>
    <col min="9" max="9" width="9.140625" style="1" customWidth="1"/>
    <col min="10" max="16384" width="8.85546875" style="1"/>
  </cols>
  <sheetData>
    <row r="1" spans="1:9" ht="15.95" customHeight="1" x14ac:dyDescent="0.2">
      <c r="A1" s="88"/>
      <c r="B1" s="158" t="s">
        <v>192</v>
      </c>
      <c r="C1" s="88"/>
      <c r="D1" s="88"/>
      <c r="E1" s="88"/>
      <c r="F1" s="88"/>
      <c r="G1" s="88"/>
    </row>
    <row r="2" spans="1:9" ht="20.100000000000001" customHeight="1" x14ac:dyDescent="0.2">
      <c r="A2" s="88"/>
      <c r="B2" s="89" t="s">
        <v>193</v>
      </c>
      <c r="C2" s="88"/>
      <c r="D2" s="88"/>
      <c r="E2" s="88"/>
      <c r="F2" s="88"/>
      <c r="G2" s="88"/>
    </row>
    <row r="3" spans="1:9" ht="15.95" customHeight="1" x14ac:dyDescent="0.2">
      <c r="A3" s="88"/>
      <c r="B3" s="112" t="s">
        <v>133</v>
      </c>
      <c r="C3" s="88"/>
      <c r="D3" s="88"/>
      <c r="E3" s="88"/>
      <c r="F3" s="88"/>
      <c r="G3" s="88"/>
    </row>
    <row r="4" spans="1:9" ht="15.95" customHeight="1" x14ac:dyDescent="0.2"/>
    <row r="5" spans="1:9" ht="20.100000000000001" customHeight="1" x14ac:dyDescent="0.2">
      <c r="B5" s="160" t="s">
        <v>134</v>
      </c>
      <c r="C5" s="108">
        <v>2010</v>
      </c>
      <c r="D5" s="108">
        <v>2015</v>
      </c>
      <c r="E5" s="108">
        <v>2020</v>
      </c>
      <c r="F5" s="108">
        <v>2022</v>
      </c>
      <c r="G5" s="108">
        <v>2023</v>
      </c>
    </row>
    <row r="6" spans="1:9" ht="20.100000000000001" customHeight="1" x14ac:dyDescent="0.2">
      <c r="B6" s="116" t="s">
        <v>194</v>
      </c>
      <c r="C6" s="92">
        <v>8957</v>
      </c>
      <c r="D6" s="92">
        <v>12492</v>
      </c>
      <c r="E6" s="92">
        <v>15584.199000000001</v>
      </c>
      <c r="F6" s="92">
        <v>14885</v>
      </c>
      <c r="G6" s="92">
        <v>15799</v>
      </c>
    </row>
    <row r="7" spans="1:9" ht="15.95" customHeight="1" x14ac:dyDescent="0.2">
      <c r="B7" s="101" t="s">
        <v>137</v>
      </c>
      <c r="C7" s="94">
        <v>6502</v>
      </c>
      <c r="D7" s="94">
        <v>8716</v>
      </c>
      <c r="E7" s="94">
        <v>11194.375749999999</v>
      </c>
      <c r="F7" s="94">
        <v>9869</v>
      </c>
      <c r="G7" s="94">
        <v>10712</v>
      </c>
    </row>
    <row r="8" spans="1:9" ht="15.95" customHeight="1" x14ac:dyDescent="0.2">
      <c r="B8" s="114" t="s">
        <v>138</v>
      </c>
      <c r="C8" s="117">
        <v>703</v>
      </c>
      <c r="D8" s="117">
        <v>550</v>
      </c>
      <c r="E8" s="117">
        <v>833.50274999999999</v>
      </c>
      <c r="F8" s="117">
        <v>696</v>
      </c>
      <c r="G8" s="117">
        <v>718</v>
      </c>
    </row>
    <row r="9" spans="1:9" ht="15.95" customHeight="1" x14ac:dyDescent="0.2">
      <c r="B9" s="114" t="s">
        <v>139</v>
      </c>
      <c r="C9" s="117">
        <v>5799</v>
      </c>
      <c r="D9" s="117">
        <v>8166</v>
      </c>
      <c r="E9" s="117">
        <v>10360.873</v>
      </c>
      <c r="F9" s="117">
        <v>9173</v>
      </c>
      <c r="G9" s="117">
        <v>9994</v>
      </c>
    </row>
    <row r="10" spans="1:9" ht="15.95" customHeight="1" x14ac:dyDescent="0.2">
      <c r="B10" s="101" t="s">
        <v>140</v>
      </c>
      <c r="C10" s="94">
        <v>1720</v>
      </c>
      <c r="D10" s="94">
        <v>2527</v>
      </c>
      <c r="E10" s="94">
        <v>2457.1015000000002</v>
      </c>
      <c r="F10" s="94">
        <v>2663</v>
      </c>
      <c r="G10" s="94">
        <v>2657</v>
      </c>
    </row>
    <row r="11" spans="1:9" ht="15.95" customHeight="1" x14ac:dyDescent="0.2">
      <c r="B11" s="114" t="s">
        <v>138</v>
      </c>
      <c r="C11" s="117">
        <v>360</v>
      </c>
      <c r="D11" s="117">
        <v>277</v>
      </c>
      <c r="E11" s="117" t="s">
        <v>126</v>
      </c>
      <c r="F11" s="117">
        <v>314</v>
      </c>
      <c r="G11" s="117">
        <v>279</v>
      </c>
    </row>
    <row r="12" spans="1:9" ht="15.95" customHeight="1" x14ac:dyDescent="0.2">
      <c r="B12" s="114" t="s">
        <v>139</v>
      </c>
      <c r="C12" s="117">
        <v>1360</v>
      </c>
      <c r="D12" s="117">
        <v>2250</v>
      </c>
      <c r="E12" s="117" t="s">
        <v>126</v>
      </c>
      <c r="F12" s="117">
        <v>2349</v>
      </c>
      <c r="G12" s="117">
        <v>2378</v>
      </c>
    </row>
    <row r="13" spans="1:9" ht="15.95" customHeight="1" x14ac:dyDescent="0.2">
      <c r="B13" s="101" t="s">
        <v>141</v>
      </c>
      <c r="C13" s="95">
        <v>7</v>
      </c>
      <c r="D13" s="95">
        <v>95</v>
      </c>
      <c r="E13" s="95">
        <v>197.94613000000001</v>
      </c>
      <c r="F13" s="95">
        <v>231</v>
      </c>
      <c r="G13" s="95">
        <v>234</v>
      </c>
    </row>
    <row r="14" spans="1:9" ht="15.95" customHeight="1" x14ac:dyDescent="0.2">
      <c r="B14" s="114" t="s">
        <v>142</v>
      </c>
      <c r="C14" s="117">
        <v>0</v>
      </c>
      <c r="D14" s="117">
        <v>0</v>
      </c>
      <c r="E14" s="117">
        <v>0.15703</v>
      </c>
      <c r="F14" s="117">
        <v>0.15703</v>
      </c>
      <c r="G14" s="117">
        <v>0</v>
      </c>
    </row>
    <row r="15" spans="1:9" ht="15.95" customHeight="1" x14ac:dyDescent="0.2">
      <c r="B15" s="114" t="s">
        <v>143</v>
      </c>
      <c r="C15" s="117">
        <v>7</v>
      </c>
      <c r="D15" s="117">
        <v>95</v>
      </c>
      <c r="E15" s="117">
        <v>197.78908999999999</v>
      </c>
      <c r="F15" s="117">
        <v>231</v>
      </c>
      <c r="G15" s="117">
        <v>234</v>
      </c>
    </row>
    <row r="16" spans="1:9" ht="15.95" customHeight="1" x14ac:dyDescent="0.2">
      <c r="B16" s="115" t="s">
        <v>195</v>
      </c>
      <c r="C16" s="95">
        <v>727</v>
      </c>
      <c r="D16" s="95">
        <v>1154</v>
      </c>
      <c r="E16" s="95">
        <v>1734.775620000001</v>
      </c>
      <c r="F16" s="95">
        <v>2122</v>
      </c>
      <c r="G16" s="95">
        <v>2196</v>
      </c>
      <c r="I16" s="9"/>
    </row>
    <row r="17" spans="2:7" ht="20.100000000000001" customHeight="1" x14ac:dyDescent="0.2">
      <c r="B17" s="116" t="s">
        <v>196</v>
      </c>
      <c r="C17" s="92">
        <v>26655</v>
      </c>
      <c r="D17" s="92">
        <v>30732</v>
      </c>
      <c r="E17" s="92">
        <v>41341.64</v>
      </c>
      <c r="F17" s="92">
        <v>46016</v>
      </c>
      <c r="G17" s="92">
        <v>48031</v>
      </c>
    </row>
    <row r="18" spans="2:7" ht="15.95" customHeight="1" x14ac:dyDescent="0.2">
      <c r="B18" s="101" t="s">
        <v>137</v>
      </c>
      <c r="C18" s="94">
        <v>879</v>
      </c>
      <c r="D18" s="94">
        <v>1259</v>
      </c>
      <c r="E18" s="94">
        <v>1711.78163</v>
      </c>
      <c r="F18" s="94">
        <v>1594</v>
      </c>
      <c r="G18" s="94">
        <v>1693</v>
      </c>
    </row>
    <row r="19" spans="2:7" ht="15.95" customHeight="1" x14ac:dyDescent="0.2">
      <c r="B19" s="114" t="s">
        <v>138</v>
      </c>
      <c r="C19" s="117">
        <v>70</v>
      </c>
      <c r="D19" s="117">
        <v>58</v>
      </c>
      <c r="E19" s="117">
        <v>117.13413</v>
      </c>
      <c r="F19" s="117">
        <v>121</v>
      </c>
      <c r="G19" s="117">
        <v>108</v>
      </c>
    </row>
    <row r="20" spans="2:7" ht="15.95" customHeight="1" x14ac:dyDescent="0.2">
      <c r="B20" s="114" t="s">
        <v>139</v>
      </c>
      <c r="C20" s="117">
        <v>809</v>
      </c>
      <c r="D20" s="117">
        <v>1202</v>
      </c>
      <c r="E20" s="117">
        <v>1594.6475</v>
      </c>
      <c r="F20" s="118">
        <v>1473</v>
      </c>
      <c r="G20" s="118">
        <v>1585</v>
      </c>
    </row>
    <row r="21" spans="2:7" ht="15.95" customHeight="1" x14ac:dyDescent="0.2">
      <c r="B21" s="101" t="s">
        <v>140</v>
      </c>
      <c r="C21" s="94">
        <v>8625</v>
      </c>
      <c r="D21" s="94">
        <v>9674</v>
      </c>
      <c r="E21" s="94">
        <v>11244.57</v>
      </c>
      <c r="F21" s="94">
        <v>12286</v>
      </c>
      <c r="G21" s="94">
        <v>12265</v>
      </c>
    </row>
    <row r="22" spans="2:7" ht="15.95" customHeight="1" x14ac:dyDescent="0.2">
      <c r="B22" s="114" t="s">
        <v>138</v>
      </c>
      <c r="C22" s="117">
        <v>2596</v>
      </c>
      <c r="D22" s="117">
        <v>2682</v>
      </c>
      <c r="E22" s="117" t="s">
        <v>126</v>
      </c>
      <c r="F22" s="117">
        <v>3241</v>
      </c>
      <c r="G22" s="117">
        <v>3232</v>
      </c>
    </row>
    <row r="23" spans="2:7" ht="15.95" customHeight="1" x14ac:dyDescent="0.2">
      <c r="B23" s="114" t="s">
        <v>139</v>
      </c>
      <c r="C23" s="117">
        <v>6029</v>
      </c>
      <c r="D23" s="117">
        <v>6992</v>
      </c>
      <c r="E23" s="117" t="s">
        <v>126</v>
      </c>
      <c r="F23" s="117">
        <v>9045</v>
      </c>
      <c r="G23" s="117">
        <v>9033</v>
      </c>
    </row>
    <row r="24" spans="2:7" ht="15.95" customHeight="1" x14ac:dyDescent="0.2">
      <c r="B24" s="101" t="s">
        <v>141</v>
      </c>
      <c r="C24" s="95">
        <v>13024</v>
      </c>
      <c r="D24" s="95">
        <v>16094</v>
      </c>
      <c r="E24" s="95">
        <v>23278.421999999999</v>
      </c>
      <c r="F24" s="95">
        <v>26086</v>
      </c>
      <c r="G24" s="95">
        <v>27877</v>
      </c>
    </row>
    <row r="25" spans="2:7" ht="15.95" customHeight="1" x14ac:dyDescent="0.2">
      <c r="B25" s="114" t="s">
        <v>142</v>
      </c>
      <c r="C25" s="117">
        <v>3813</v>
      </c>
      <c r="D25" s="117">
        <v>4930</v>
      </c>
      <c r="E25" s="117">
        <v>6701.2060000000001</v>
      </c>
      <c r="F25" s="117">
        <v>7020</v>
      </c>
      <c r="G25" s="117">
        <v>7780</v>
      </c>
    </row>
    <row r="26" spans="2:7" ht="15.95" customHeight="1" x14ac:dyDescent="0.2">
      <c r="B26" s="114" t="s">
        <v>143</v>
      </c>
      <c r="C26" s="117">
        <v>9211</v>
      </c>
      <c r="D26" s="117">
        <v>11164</v>
      </c>
      <c r="E26" s="117">
        <v>16577.216</v>
      </c>
      <c r="F26" s="117">
        <v>19066</v>
      </c>
      <c r="G26" s="117">
        <v>20097</v>
      </c>
    </row>
    <row r="27" spans="2:7" ht="15.95" customHeight="1" x14ac:dyDescent="0.2">
      <c r="B27" s="115" t="s">
        <v>195</v>
      </c>
      <c r="C27" s="95">
        <v>4127</v>
      </c>
      <c r="D27" s="95">
        <v>3705</v>
      </c>
      <c r="E27" s="95">
        <v>5106.8663700000034</v>
      </c>
      <c r="F27" s="95">
        <v>6050</v>
      </c>
      <c r="G27" s="95">
        <v>6196</v>
      </c>
    </row>
    <row r="28" spans="2:7" ht="20.100000000000001" customHeight="1" x14ac:dyDescent="0.2">
      <c r="B28" s="116" t="s">
        <v>384</v>
      </c>
      <c r="C28" s="92">
        <v>6627</v>
      </c>
      <c r="D28" s="92">
        <v>6959</v>
      </c>
      <c r="E28" s="92">
        <v>8031.4849999999997</v>
      </c>
      <c r="F28" s="92">
        <v>8795</v>
      </c>
      <c r="G28" s="92">
        <v>8875</v>
      </c>
    </row>
    <row r="29" spans="2:7" ht="15.95" customHeight="1" x14ac:dyDescent="0.2">
      <c r="B29" s="101" t="s">
        <v>140</v>
      </c>
      <c r="C29" s="94">
        <v>6049</v>
      </c>
      <c r="D29" s="94">
        <v>6188</v>
      </c>
      <c r="E29" s="94">
        <v>7088.1629999999996</v>
      </c>
      <c r="F29" s="94">
        <v>7688</v>
      </c>
      <c r="G29" s="94">
        <v>7731</v>
      </c>
    </row>
    <row r="30" spans="2:7" ht="15.95" customHeight="1" x14ac:dyDescent="0.2">
      <c r="B30" s="114" t="s">
        <v>138</v>
      </c>
      <c r="C30" s="117">
        <v>360</v>
      </c>
      <c r="D30" s="117">
        <v>298</v>
      </c>
      <c r="E30" s="117" t="s">
        <v>126</v>
      </c>
      <c r="F30" s="117">
        <v>263</v>
      </c>
      <c r="G30" s="117">
        <v>257</v>
      </c>
    </row>
    <row r="31" spans="2:7" ht="15.95" customHeight="1" x14ac:dyDescent="0.2">
      <c r="B31" s="114" t="s">
        <v>139</v>
      </c>
      <c r="C31" s="117">
        <v>5689</v>
      </c>
      <c r="D31" s="117">
        <v>5890</v>
      </c>
      <c r="E31" s="117" t="s">
        <v>126</v>
      </c>
      <c r="F31" s="117">
        <v>7425</v>
      </c>
      <c r="G31" s="117">
        <v>7474</v>
      </c>
    </row>
    <row r="32" spans="2:7" ht="15.95" customHeight="1" x14ac:dyDescent="0.2">
      <c r="B32" s="101" t="s">
        <v>141</v>
      </c>
      <c r="C32" s="117">
        <v>25</v>
      </c>
      <c r="D32" s="117">
        <v>27</v>
      </c>
      <c r="E32" s="117">
        <v>23.102540000000001</v>
      </c>
      <c r="F32" s="117">
        <v>17</v>
      </c>
      <c r="G32" s="117">
        <v>17</v>
      </c>
    </row>
    <row r="33" spans="1:7" ht="15.95" customHeight="1" x14ac:dyDescent="0.2">
      <c r="B33" s="114" t="s">
        <v>142</v>
      </c>
      <c r="C33" s="117">
        <v>0</v>
      </c>
      <c r="D33" s="117">
        <v>0</v>
      </c>
      <c r="E33" s="117">
        <v>0</v>
      </c>
      <c r="F33" s="117">
        <v>0</v>
      </c>
      <c r="G33" s="117">
        <v>0</v>
      </c>
    </row>
    <row r="34" spans="1:7" ht="15.95" customHeight="1" x14ac:dyDescent="0.2">
      <c r="B34" s="114" t="s">
        <v>143</v>
      </c>
      <c r="C34" s="117">
        <v>25</v>
      </c>
      <c r="D34" s="117">
        <v>27</v>
      </c>
      <c r="E34" s="117">
        <v>23.102540000000001</v>
      </c>
      <c r="F34" s="117">
        <v>17</v>
      </c>
      <c r="G34" s="117">
        <v>17</v>
      </c>
    </row>
    <row r="35" spans="1:7" ht="15.95" customHeight="1" x14ac:dyDescent="0.2">
      <c r="B35" s="115" t="s">
        <v>195</v>
      </c>
      <c r="C35" s="95">
        <v>578</v>
      </c>
      <c r="D35" s="95">
        <v>744</v>
      </c>
      <c r="E35" s="95">
        <v>920.21946000000014</v>
      </c>
      <c r="F35" s="95">
        <v>1090</v>
      </c>
      <c r="G35" s="95">
        <v>1127</v>
      </c>
    </row>
    <row r="37" spans="1:7" ht="5.25" customHeight="1" x14ac:dyDescent="0.2">
      <c r="C37" s="5"/>
      <c r="D37" s="5"/>
      <c r="E37" s="5"/>
    </row>
    <row r="38" spans="1:7" s="23" customFormat="1" ht="11.1" customHeight="1" x14ac:dyDescent="0.2">
      <c r="A38" s="22" t="s">
        <v>150</v>
      </c>
      <c r="C38" s="27"/>
      <c r="D38" s="27"/>
      <c r="E38" s="27"/>
    </row>
    <row r="39" spans="1:7" s="23" customFormat="1" ht="11.1" customHeight="1" x14ac:dyDescent="0.2">
      <c r="A39" s="22" t="s">
        <v>370</v>
      </c>
      <c r="C39" s="27"/>
      <c r="D39" s="27"/>
      <c r="E39" s="27"/>
    </row>
    <row r="40" spans="1:7" s="23" customFormat="1" ht="24.6" customHeight="1" x14ac:dyDescent="0.2">
      <c r="A40" s="24" t="s">
        <v>51</v>
      </c>
      <c r="B40" s="172" t="s">
        <v>197</v>
      </c>
      <c r="C40" s="172"/>
      <c r="D40" s="172"/>
      <c r="E40" s="172"/>
      <c r="F40" s="172"/>
      <c r="G40" s="157"/>
    </row>
    <row r="41" spans="1:7" s="23" customFormat="1" ht="11.1" customHeight="1" x14ac:dyDescent="0.2">
      <c r="A41" s="24" t="s">
        <v>53</v>
      </c>
      <c r="B41" s="25" t="s">
        <v>385</v>
      </c>
    </row>
    <row r="42" spans="1:7" s="23" customFormat="1" ht="11.1" customHeight="1" x14ac:dyDescent="0.2">
      <c r="A42" s="24"/>
      <c r="B42" s="25"/>
    </row>
    <row r="43" spans="1:7" s="23" customFormat="1" ht="11.1" customHeight="1" x14ac:dyDescent="0.2">
      <c r="A43" s="24"/>
      <c r="B43" s="25"/>
    </row>
    <row r="44" spans="1:7" s="23" customFormat="1" ht="11.1" customHeight="1" x14ac:dyDescent="0.2"/>
    <row r="45" spans="1:7" s="23" customFormat="1" ht="11.1" customHeight="1" x14ac:dyDescent="0.2"/>
    <row r="46" spans="1:7" s="23" customFormat="1" ht="11.1" customHeight="1" x14ac:dyDescent="0.2"/>
    <row r="47" spans="1:7" ht="15.95" customHeight="1" x14ac:dyDescent="0.2"/>
    <row r="48" spans="1:7" ht="15.95" customHeight="1" x14ac:dyDescent="0.2"/>
    <row r="49" ht="15.95" customHeight="1" x14ac:dyDescent="0.2"/>
    <row r="50" ht="15.95" customHeight="1" x14ac:dyDescent="0.2"/>
    <row r="51" ht="15.95" customHeight="1" x14ac:dyDescent="0.2"/>
    <row r="52" ht="15.95" customHeight="1" x14ac:dyDescent="0.2"/>
  </sheetData>
  <mergeCells count="1">
    <mergeCell ref="B40:F40"/>
  </mergeCells>
  <phoneticPr fontId="14" type="noConversion"/>
  <pageMargins left="0.59055118110236227" right="0.59055118110236227" top="1.1811023622047245" bottom="0.78740157480314965" header="0.31496062992125984" footer="0.31496062992125984"/>
  <pageSetup paperSize="9" scale="8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31"/>
  <sheetViews>
    <sheetView showGridLines="0" zoomScaleNormal="100" workbookViewId="0"/>
  </sheetViews>
  <sheetFormatPr defaultColWidth="8.85546875" defaultRowHeight="10.5" x14ac:dyDescent="0.2"/>
  <cols>
    <col min="1" max="1" width="2.85546875" style="1" customWidth="1"/>
    <col min="2" max="2" width="22.5703125" style="1" customWidth="1"/>
    <col min="3" max="4" width="11.85546875" style="1" customWidth="1"/>
    <col min="5" max="7" width="11.42578125" style="1" customWidth="1"/>
    <col min="8" max="8" width="12.85546875" style="9" customWidth="1"/>
    <col min="9" max="10" width="13.140625" style="9" customWidth="1"/>
    <col min="11" max="12" width="13.42578125" style="9" customWidth="1"/>
    <col min="13" max="16384" width="8.85546875" style="1"/>
  </cols>
  <sheetData>
    <row r="1" spans="1:15" ht="15.95" customHeight="1" x14ac:dyDescent="0.2">
      <c r="A1" s="88"/>
      <c r="B1" s="158" t="s">
        <v>198</v>
      </c>
      <c r="C1" s="88"/>
      <c r="D1" s="88"/>
      <c r="E1" s="88"/>
      <c r="F1" s="88"/>
      <c r="G1" s="88"/>
      <c r="H1" s="111"/>
    </row>
    <row r="2" spans="1:15" ht="20.100000000000001" customHeight="1" x14ac:dyDescent="0.2">
      <c r="A2" s="88"/>
      <c r="B2" s="89" t="s">
        <v>199</v>
      </c>
      <c r="C2" s="88"/>
      <c r="D2" s="88"/>
      <c r="E2" s="88"/>
      <c r="F2" s="88"/>
      <c r="G2" s="88"/>
      <c r="H2" s="111"/>
    </row>
    <row r="3" spans="1:15" ht="15.95" customHeight="1" x14ac:dyDescent="0.2">
      <c r="A3" s="88"/>
      <c r="B3" s="112" t="s">
        <v>200</v>
      </c>
      <c r="C3" s="88"/>
      <c r="D3" s="88"/>
      <c r="E3" s="88"/>
      <c r="F3" s="88"/>
      <c r="G3" s="88"/>
      <c r="H3" s="111"/>
    </row>
    <row r="4" spans="1:15" ht="15.95" customHeight="1" x14ac:dyDescent="0.2">
      <c r="E4" s="162"/>
      <c r="F4" s="162"/>
      <c r="G4" s="162"/>
      <c r="H4" s="162"/>
      <c r="I4" s="162"/>
      <c r="J4" s="162"/>
    </row>
    <row r="5" spans="1:15" ht="39.950000000000003" customHeight="1" x14ac:dyDescent="0.2">
      <c r="B5" s="160" t="s">
        <v>40</v>
      </c>
      <c r="C5" s="81" t="s">
        <v>168</v>
      </c>
      <c r="D5" s="81" t="s">
        <v>169</v>
      </c>
      <c r="E5" s="81" t="s">
        <v>170</v>
      </c>
      <c r="F5" s="81" t="s">
        <v>366</v>
      </c>
      <c r="G5" s="81" t="s">
        <v>372</v>
      </c>
      <c r="H5" s="134" t="s">
        <v>188</v>
      </c>
      <c r="I5" s="134" t="s">
        <v>172</v>
      </c>
      <c r="J5" s="134" t="s">
        <v>173</v>
      </c>
      <c r="K5" s="134" t="s">
        <v>367</v>
      </c>
      <c r="L5" s="134" t="s">
        <v>373</v>
      </c>
      <c r="N5" s="6"/>
    </row>
    <row r="6" spans="1:15" ht="27.95" customHeight="1" x14ac:dyDescent="0.15">
      <c r="B6" s="163" t="s">
        <v>201</v>
      </c>
      <c r="C6" s="137">
        <v>-6321</v>
      </c>
      <c r="D6" s="137">
        <v>-4071</v>
      </c>
      <c r="E6" s="137">
        <v>-9229</v>
      </c>
      <c r="F6" s="137">
        <v>2992</v>
      </c>
      <c r="G6" s="137">
        <v>1851</v>
      </c>
      <c r="H6" s="138">
        <v>196362</v>
      </c>
      <c r="I6" s="138">
        <v>181109</v>
      </c>
      <c r="J6" s="138">
        <v>230257</v>
      </c>
      <c r="K6" s="138">
        <v>232170</v>
      </c>
      <c r="L6" s="138">
        <v>225222</v>
      </c>
      <c r="O6" s="3"/>
    </row>
    <row r="7" spans="1:15" ht="27.95" customHeight="1" x14ac:dyDescent="0.15">
      <c r="B7" s="132" t="s">
        <v>202</v>
      </c>
      <c r="C7" s="139">
        <v>-2597</v>
      </c>
      <c r="D7" s="139">
        <v>3570</v>
      </c>
      <c r="E7" s="139">
        <v>-1384</v>
      </c>
      <c r="F7" s="139">
        <v>7325</v>
      </c>
      <c r="G7" s="139">
        <v>-1809</v>
      </c>
      <c r="H7" s="140">
        <v>49012</v>
      </c>
      <c r="I7" s="140">
        <v>50491</v>
      </c>
      <c r="J7" s="140">
        <v>60771</v>
      </c>
      <c r="K7" s="140">
        <v>72360</v>
      </c>
      <c r="L7" s="140">
        <v>67807</v>
      </c>
      <c r="O7" s="3"/>
    </row>
    <row r="8" spans="1:15" ht="15.95" customHeight="1" x14ac:dyDescent="0.15">
      <c r="B8" s="132" t="s">
        <v>203</v>
      </c>
      <c r="C8" s="139">
        <v>-2661</v>
      </c>
      <c r="D8" s="139">
        <v>12755</v>
      </c>
      <c r="E8" s="139">
        <v>696</v>
      </c>
      <c r="F8" s="139">
        <v>-7351</v>
      </c>
      <c r="G8" s="139">
        <v>3710</v>
      </c>
      <c r="H8" s="140">
        <v>45662</v>
      </c>
      <c r="I8" s="140">
        <v>73157</v>
      </c>
      <c r="J8" s="140">
        <v>124608</v>
      </c>
      <c r="K8" s="140">
        <v>113627</v>
      </c>
      <c r="L8" s="140">
        <v>116135</v>
      </c>
      <c r="O8" s="3"/>
    </row>
    <row r="9" spans="1:15" ht="15.95" customHeight="1" x14ac:dyDescent="0.15">
      <c r="B9" s="132" t="s">
        <v>204</v>
      </c>
      <c r="C9" s="139">
        <v>-3882</v>
      </c>
      <c r="D9" s="139">
        <v>148</v>
      </c>
      <c r="E9" s="139">
        <v>-681</v>
      </c>
      <c r="F9" s="139">
        <v>687</v>
      </c>
      <c r="G9" s="139">
        <v>134</v>
      </c>
      <c r="H9" s="140">
        <v>3493</v>
      </c>
      <c r="I9" s="140">
        <v>5031</v>
      </c>
      <c r="J9" s="140">
        <v>4161</v>
      </c>
      <c r="K9" s="140">
        <v>2759</v>
      </c>
      <c r="L9" s="140">
        <v>3016</v>
      </c>
      <c r="O9" s="3"/>
    </row>
    <row r="10" spans="1:15" ht="27.95" customHeight="1" x14ac:dyDescent="0.15">
      <c r="B10" s="163" t="s">
        <v>205</v>
      </c>
      <c r="C10" s="137">
        <v>47049</v>
      </c>
      <c r="D10" s="137">
        <v>12759</v>
      </c>
      <c r="E10" s="137">
        <v>14699</v>
      </c>
      <c r="F10" s="137">
        <v>45973</v>
      </c>
      <c r="G10" s="137">
        <v>37596</v>
      </c>
      <c r="H10" s="138">
        <v>1121524</v>
      </c>
      <c r="I10" s="138">
        <v>1489238</v>
      </c>
      <c r="J10" s="138">
        <v>1505016</v>
      </c>
      <c r="K10" s="138">
        <v>1619871</v>
      </c>
      <c r="L10" s="138">
        <v>1664335</v>
      </c>
      <c r="O10" s="3"/>
    </row>
    <row r="11" spans="1:15" ht="27.95" customHeight="1" x14ac:dyDescent="0.15">
      <c r="B11" s="132" t="s">
        <v>202</v>
      </c>
      <c r="C11" s="139">
        <v>-5495</v>
      </c>
      <c r="D11" s="139">
        <v>3712</v>
      </c>
      <c r="E11" s="139">
        <v>5220</v>
      </c>
      <c r="F11" s="139">
        <v>6451</v>
      </c>
      <c r="G11" s="139">
        <v>6394</v>
      </c>
      <c r="H11" s="140">
        <v>93710</v>
      </c>
      <c r="I11" s="140">
        <v>97834</v>
      </c>
      <c r="J11" s="140">
        <v>129623</v>
      </c>
      <c r="K11" s="140">
        <v>146431</v>
      </c>
      <c r="L11" s="140">
        <v>150949</v>
      </c>
      <c r="O11" s="3"/>
    </row>
    <row r="12" spans="1:15" ht="15.95" customHeight="1" x14ac:dyDescent="0.15">
      <c r="B12" s="132" t="s">
        <v>203</v>
      </c>
      <c r="C12" s="139">
        <v>-21333</v>
      </c>
      <c r="D12" s="139">
        <v>2355</v>
      </c>
      <c r="E12" s="139">
        <v>4370</v>
      </c>
      <c r="F12" s="139">
        <v>2734</v>
      </c>
      <c r="G12" s="139">
        <v>3178</v>
      </c>
      <c r="H12" s="140">
        <v>157513</v>
      </c>
      <c r="I12" s="140">
        <v>189035</v>
      </c>
      <c r="J12" s="140">
        <v>196554</v>
      </c>
      <c r="K12" s="140">
        <v>199567</v>
      </c>
      <c r="L12" s="140">
        <v>202944</v>
      </c>
      <c r="O12" s="3"/>
    </row>
    <row r="13" spans="1:15" ht="27.95" customHeight="1" x14ac:dyDescent="0.15">
      <c r="B13" s="132" t="s">
        <v>206</v>
      </c>
      <c r="C13" s="139">
        <v>74453</v>
      </c>
      <c r="D13" s="139">
        <v>5804</v>
      </c>
      <c r="E13" s="139">
        <v>7075</v>
      </c>
      <c r="F13" s="139">
        <v>35069</v>
      </c>
      <c r="G13" s="139">
        <v>24511</v>
      </c>
      <c r="H13" s="140">
        <v>822358</v>
      </c>
      <c r="I13" s="140">
        <v>1050324</v>
      </c>
      <c r="J13" s="140">
        <v>1013474</v>
      </c>
      <c r="K13" s="140">
        <v>1111254</v>
      </c>
      <c r="L13" s="140">
        <v>1140679</v>
      </c>
      <c r="O13" s="3"/>
    </row>
    <row r="14" spans="1:15" s="7" customFormat="1" ht="27.95" customHeight="1" x14ac:dyDescent="0.15">
      <c r="B14" s="133" t="s">
        <v>207</v>
      </c>
      <c r="C14" s="141">
        <v>49</v>
      </c>
      <c r="D14" s="141">
        <v>3199</v>
      </c>
      <c r="E14" s="141">
        <v>769</v>
      </c>
      <c r="F14" s="141">
        <v>-1004</v>
      </c>
      <c r="G14" s="141">
        <v>936</v>
      </c>
      <c r="H14" s="142">
        <v>139111</v>
      </c>
      <c r="I14" s="142">
        <v>287298</v>
      </c>
      <c r="J14" s="142">
        <v>217486</v>
      </c>
      <c r="K14" s="142">
        <v>221830</v>
      </c>
      <c r="L14" s="142">
        <v>227009</v>
      </c>
      <c r="M14" s="18"/>
      <c r="O14" s="3"/>
    </row>
    <row r="15" spans="1:15" s="7" customFormat="1" ht="15.95" customHeight="1" x14ac:dyDescent="0.15">
      <c r="B15" s="133" t="s">
        <v>208</v>
      </c>
      <c r="C15" s="141">
        <v>74404</v>
      </c>
      <c r="D15" s="141">
        <v>2605</v>
      </c>
      <c r="E15" s="141">
        <v>6306</v>
      </c>
      <c r="F15" s="141">
        <v>36073</v>
      </c>
      <c r="G15" s="141">
        <v>23575</v>
      </c>
      <c r="H15" s="142">
        <v>683247</v>
      </c>
      <c r="I15" s="142">
        <v>763026</v>
      </c>
      <c r="J15" s="142">
        <v>795988</v>
      </c>
      <c r="K15" s="142">
        <v>889424</v>
      </c>
      <c r="L15" s="142">
        <v>913670</v>
      </c>
      <c r="O15" s="3"/>
    </row>
    <row r="16" spans="1:15" ht="15.95" customHeight="1" x14ac:dyDescent="0.15">
      <c r="B16" s="132" t="s">
        <v>204</v>
      </c>
      <c r="C16" s="139">
        <v>3014</v>
      </c>
      <c r="D16" s="139">
        <v>4644</v>
      </c>
      <c r="E16" s="139">
        <v>-2615</v>
      </c>
      <c r="F16" s="139">
        <v>-2243</v>
      </c>
      <c r="G16" s="139">
        <v>892</v>
      </c>
      <c r="H16" s="140">
        <v>19548</v>
      </c>
      <c r="I16" s="140">
        <v>42491</v>
      </c>
      <c r="J16" s="140">
        <v>57763</v>
      </c>
      <c r="K16" s="140">
        <v>43991</v>
      </c>
      <c r="L16" s="140">
        <v>47360</v>
      </c>
      <c r="O16" s="3"/>
    </row>
    <row r="17" spans="1:15" s="11" customFormat="1" ht="15.95" customHeight="1" x14ac:dyDescent="0.15">
      <c r="B17" s="163" t="s">
        <v>209</v>
      </c>
      <c r="C17" s="137">
        <v>8747</v>
      </c>
      <c r="D17" s="137">
        <v>-2097</v>
      </c>
      <c r="E17" s="137">
        <v>24354</v>
      </c>
      <c r="F17" s="137">
        <v>45848</v>
      </c>
      <c r="G17" s="137">
        <v>-29200</v>
      </c>
      <c r="H17" s="138">
        <v>152425</v>
      </c>
      <c r="I17" s="138">
        <v>165928</v>
      </c>
      <c r="J17" s="138">
        <v>188889</v>
      </c>
      <c r="K17" s="138">
        <v>262628</v>
      </c>
      <c r="L17" s="138">
        <v>234802</v>
      </c>
      <c r="O17" s="3"/>
    </row>
    <row r="18" spans="1:15" ht="19.5" customHeight="1" x14ac:dyDescent="0.15">
      <c r="B18" s="116" t="s">
        <v>210</v>
      </c>
      <c r="C18" s="135">
        <v>49475</v>
      </c>
      <c r="D18" s="135">
        <v>6591</v>
      </c>
      <c r="E18" s="135">
        <v>29824</v>
      </c>
      <c r="F18" s="135">
        <v>94813</v>
      </c>
      <c r="G18" s="135">
        <v>10247</v>
      </c>
      <c r="H18" s="136">
        <v>1470311</v>
      </c>
      <c r="I18" s="136">
        <v>1836275</v>
      </c>
      <c r="J18" s="136">
        <v>1924162</v>
      </c>
      <c r="K18" s="136">
        <v>2114669</v>
      </c>
      <c r="L18" s="136">
        <v>2124359</v>
      </c>
      <c r="O18" s="3"/>
    </row>
    <row r="19" spans="1:15" ht="15.95" customHeight="1" x14ac:dyDescent="0.2">
      <c r="C19" s="17"/>
      <c r="D19" s="17"/>
      <c r="E19" s="17"/>
      <c r="F19" s="17"/>
      <c r="G19" s="17"/>
      <c r="H19" s="5"/>
      <c r="I19" s="5"/>
      <c r="J19" s="5"/>
      <c r="K19" s="5"/>
      <c r="L19" s="5"/>
    </row>
    <row r="20" spans="1:15" s="23" customFormat="1" ht="11.1" customHeight="1" x14ac:dyDescent="0.2">
      <c r="A20" s="22" t="s">
        <v>111</v>
      </c>
      <c r="H20" s="27"/>
      <c r="I20" s="27"/>
      <c r="J20" s="27"/>
      <c r="K20" s="27"/>
      <c r="L20" s="27"/>
    </row>
    <row r="21" spans="1:15" s="23" customFormat="1" ht="11.1" customHeight="1" x14ac:dyDescent="0.2">
      <c r="A21" s="22" t="s">
        <v>370</v>
      </c>
      <c r="H21" s="27"/>
      <c r="I21" s="27"/>
      <c r="J21" s="27"/>
      <c r="K21" s="27"/>
      <c r="L21" s="27"/>
    </row>
    <row r="22" spans="1:15" s="23" customFormat="1" ht="11.1" customHeight="1" x14ac:dyDescent="0.2">
      <c r="A22" s="24" t="s">
        <v>51</v>
      </c>
      <c r="B22" s="25" t="s">
        <v>211</v>
      </c>
      <c r="H22" s="27"/>
      <c r="I22" s="27"/>
      <c r="J22" s="27"/>
      <c r="K22" s="27"/>
      <c r="L22" s="27"/>
    </row>
    <row r="23" spans="1:15" s="23" customFormat="1" ht="11.1" customHeight="1" x14ac:dyDescent="0.2">
      <c r="A23" s="24" t="s">
        <v>53</v>
      </c>
      <c r="B23" s="25" t="s">
        <v>212</v>
      </c>
      <c r="H23" s="27"/>
      <c r="I23" s="27"/>
      <c r="J23" s="27"/>
      <c r="K23" s="27"/>
      <c r="L23" s="27"/>
    </row>
    <row r="24" spans="1:15" s="23" customFormat="1" ht="11.1" customHeight="1" x14ac:dyDescent="0.2">
      <c r="A24" s="24" t="s">
        <v>55</v>
      </c>
      <c r="B24" s="172" t="s">
        <v>184</v>
      </c>
      <c r="C24" s="172"/>
      <c r="D24" s="172"/>
      <c r="E24" s="172"/>
      <c r="F24" s="172"/>
      <c r="G24" s="172"/>
      <c r="H24" s="172"/>
      <c r="I24" s="172"/>
      <c r="J24" s="172"/>
      <c r="K24" s="172"/>
      <c r="L24" s="157"/>
    </row>
    <row r="25" spans="1:15" s="23" customFormat="1" ht="11.1" customHeight="1" x14ac:dyDescent="0.2">
      <c r="B25" s="172"/>
      <c r="C25" s="172"/>
      <c r="D25" s="172"/>
      <c r="E25" s="172"/>
      <c r="F25" s="172"/>
      <c r="G25" s="172"/>
      <c r="H25" s="172"/>
      <c r="I25" s="172"/>
      <c r="J25" s="172"/>
      <c r="K25" s="172"/>
      <c r="L25" s="157"/>
    </row>
    <row r="26" spans="1:15" s="23" customFormat="1" ht="11.1" customHeight="1" x14ac:dyDescent="0.2">
      <c r="H26" s="27"/>
      <c r="I26" s="27"/>
      <c r="J26" s="27"/>
      <c r="K26" s="27"/>
      <c r="L26" s="27"/>
    </row>
    <row r="27" spans="1:15" ht="15.95" customHeight="1" x14ac:dyDescent="0.2"/>
    <row r="28" spans="1:15" ht="15.95" customHeight="1" x14ac:dyDescent="0.2">
      <c r="B28" s="182"/>
      <c r="C28" s="182"/>
      <c r="D28" s="182"/>
      <c r="E28" s="182"/>
      <c r="F28" s="162"/>
      <c r="G28" s="162"/>
    </row>
    <row r="29" spans="1:15" ht="15.95" customHeight="1" x14ac:dyDescent="0.2">
      <c r="E29" s="39"/>
      <c r="F29" s="39"/>
      <c r="G29" s="39"/>
    </row>
    <row r="30" spans="1:15" x14ac:dyDescent="0.2">
      <c r="E30" s="39"/>
      <c r="F30" s="39"/>
      <c r="G30" s="39"/>
    </row>
    <row r="31" spans="1:15" x14ac:dyDescent="0.2">
      <c r="E31" s="39"/>
      <c r="F31" s="39"/>
      <c r="G31" s="39"/>
    </row>
  </sheetData>
  <mergeCells count="2">
    <mergeCell ref="B28:E28"/>
    <mergeCell ref="B24:K25"/>
  </mergeCells>
  <phoneticPr fontId="14" type="noConversion"/>
  <pageMargins left="0.59055118110236227" right="0.59055118110236227" top="1.1811023622047245" bottom="0.78740157480314965" header="0.31496062992125984" footer="0.31496062992125984"/>
  <pageSetup paperSize="9" scale="61"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35"/>
  <sheetViews>
    <sheetView showGridLines="0" zoomScaleNormal="100" workbookViewId="0"/>
  </sheetViews>
  <sheetFormatPr defaultColWidth="8.85546875" defaultRowHeight="10.5" x14ac:dyDescent="0.2"/>
  <cols>
    <col min="1" max="1" width="2.85546875" style="1" customWidth="1"/>
    <col min="2" max="2" width="21.140625" style="1" customWidth="1"/>
    <col min="3" max="3" width="10.5703125" style="1" customWidth="1"/>
    <col min="4" max="7" width="9.85546875" style="1" customWidth="1"/>
    <col min="8" max="10" width="10.85546875" style="1" customWidth="1"/>
    <col min="11" max="12" width="11.140625" style="1" customWidth="1"/>
    <col min="13" max="16384" width="8.85546875" style="1"/>
  </cols>
  <sheetData>
    <row r="1" spans="1:15" ht="15.95" customHeight="1" x14ac:dyDescent="0.2">
      <c r="A1" s="88"/>
      <c r="B1" s="158" t="s">
        <v>213</v>
      </c>
      <c r="C1" s="88"/>
      <c r="D1" s="88"/>
      <c r="E1" s="88"/>
    </row>
    <row r="2" spans="1:15" ht="20.100000000000001" customHeight="1" x14ac:dyDescent="0.2">
      <c r="A2" s="88"/>
      <c r="B2" s="89" t="s">
        <v>214</v>
      </c>
      <c r="C2" s="88"/>
      <c r="D2" s="88"/>
      <c r="E2" s="88"/>
    </row>
    <row r="3" spans="1:15" ht="15.95" customHeight="1" x14ac:dyDescent="0.2">
      <c r="A3" s="88"/>
      <c r="B3" s="112" t="s">
        <v>200</v>
      </c>
      <c r="C3" s="88"/>
      <c r="D3" s="88"/>
      <c r="E3" s="88"/>
    </row>
    <row r="4" spans="1:15" ht="15.95" customHeight="1" x14ac:dyDescent="0.2"/>
    <row r="5" spans="1:15" ht="39.950000000000003" customHeight="1" x14ac:dyDescent="0.2">
      <c r="B5" s="160" t="s">
        <v>40</v>
      </c>
      <c r="C5" s="81" t="s">
        <v>168</v>
      </c>
      <c r="D5" s="81" t="s">
        <v>169</v>
      </c>
      <c r="E5" s="81" t="s">
        <v>170</v>
      </c>
      <c r="F5" s="81" t="s">
        <v>366</v>
      </c>
      <c r="G5" s="81" t="s">
        <v>372</v>
      </c>
      <c r="H5" s="81" t="s">
        <v>188</v>
      </c>
      <c r="I5" s="81" t="s">
        <v>172</v>
      </c>
      <c r="J5" s="81" t="s">
        <v>173</v>
      </c>
      <c r="K5" s="81" t="s">
        <v>367</v>
      </c>
      <c r="L5" s="81" t="s">
        <v>373</v>
      </c>
    </row>
    <row r="6" spans="1:15" ht="27.95" customHeight="1" x14ac:dyDescent="0.15">
      <c r="B6" s="143" t="s">
        <v>201</v>
      </c>
      <c r="C6" s="129">
        <v>-116</v>
      </c>
      <c r="D6" s="129">
        <v>-911</v>
      </c>
      <c r="E6" s="129">
        <v>-657</v>
      </c>
      <c r="F6" s="129">
        <v>614</v>
      </c>
      <c r="G6" s="129">
        <v>-387</v>
      </c>
      <c r="H6" s="130">
        <v>5600</v>
      </c>
      <c r="I6" s="130">
        <v>8353</v>
      </c>
      <c r="J6" s="130">
        <v>8231</v>
      </c>
      <c r="K6" s="130">
        <v>9326</v>
      </c>
      <c r="L6" s="130">
        <v>8962</v>
      </c>
      <c r="N6" s="17"/>
    </row>
    <row r="7" spans="1:15" ht="27.95" customHeight="1" x14ac:dyDescent="0.15">
      <c r="B7" s="143" t="s">
        <v>215</v>
      </c>
      <c r="C7" s="129">
        <v>11249</v>
      </c>
      <c r="D7" s="129">
        <v>9829</v>
      </c>
      <c r="E7" s="129">
        <v>11775</v>
      </c>
      <c r="F7" s="129">
        <v>16022</v>
      </c>
      <c r="G7" s="129">
        <v>8355</v>
      </c>
      <c r="H7" s="130">
        <v>186846</v>
      </c>
      <c r="I7" s="130">
        <v>234996</v>
      </c>
      <c r="J7" s="130">
        <v>294735</v>
      </c>
      <c r="K7" s="130">
        <v>326252</v>
      </c>
      <c r="L7" s="130">
        <v>334702</v>
      </c>
      <c r="N7" s="17"/>
      <c r="O7" s="9"/>
    </row>
    <row r="8" spans="1:15" ht="15.95" customHeight="1" x14ac:dyDescent="0.2">
      <c r="B8" s="159" t="s">
        <v>216</v>
      </c>
      <c r="C8" s="129">
        <v>11295</v>
      </c>
      <c r="D8" s="129">
        <v>9142</v>
      </c>
      <c r="E8" s="129">
        <v>11094</v>
      </c>
      <c r="F8" s="129">
        <v>15491</v>
      </c>
      <c r="G8" s="129">
        <v>7528</v>
      </c>
      <c r="H8" s="130">
        <v>158787</v>
      </c>
      <c r="I8" s="130">
        <v>204664</v>
      </c>
      <c r="J8" s="130">
        <v>262168</v>
      </c>
      <c r="K8" s="130">
        <v>293877</v>
      </c>
      <c r="L8" s="130">
        <v>301523</v>
      </c>
      <c r="N8" s="17"/>
    </row>
    <row r="9" spans="1:15" ht="15.95" customHeight="1" x14ac:dyDescent="0.2">
      <c r="B9" s="159" t="s">
        <v>217</v>
      </c>
      <c r="C9" s="129">
        <v>-52</v>
      </c>
      <c r="D9" s="129">
        <v>216</v>
      </c>
      <c r="E9" s="129">
        <v>1015</v>
      </c>
      <c r="F9" s="129">
        <v>379</v>
      </c>
      <c r="G9" s="129">
        <v>945</v>
      </c>
      <c r="H9" s="130">
        <v>15266</v>
      </c>
      <c r="I9" s="130">
        <v>17716</v>
      </c>
      <c r="J9" s="130">
        <v>21442</v>
      </c>
      <c r="K9" s="130">
        <v>21416</v>
      </c>
      <c r="L9" s="130">
        <v>22363</v>
      </c>
      <c r="N9" s="17"/>
    </row>
    <row r="10" spans="1:15" ht="15.95" customHeight="1" x14ac:dyDescent="0.2">
      <c r="B10" s="159" t="s">
        <v>218</v>
      </c>
      <c r="C10" s="129">
        <v>6</v>
      </c>
      <c r="D10" s="129">
        <v>471</v>
      </c>
      <c r="E10" s="129">
        <v>-335</v>
      </c>
      <c r="F10" s="129">
        <v>152</v>
      </c>
      <c r="G10" s="129">
        <v>-118</v>
      </c>
      <c r="H10" s="130">
        <v>12792</v>
      </c>
      <c r="I10" s="130">
        <v>12616</v>
      </c>
      <c r="J10" s="130">
        <v>11126</v>
      </c>
      <c r="K10" s="130">
        <v>10958</v>
      </c>
      <c r="L10" s="130">
        <v>10816</v>
      </c>
      <c r="N10" s="17"/>
    </row>
    <row r="11" spans="1:15" ht="15.95" customHeight="1" x14ac:dyDescent="0.2">
      <c r="B11" s="159" t="s">
        <v>69</v>
      </c>
      <c r="C11" s="129">
        <v>45</v>
      </c>
      <c r="D11" s="129">
        <v>617</v>
      </c>
      <c r="E11" s="129">
        <v>839</v>
      </c>
      <c r="F11" s="129">
        <v>741</v>
      </c>
      <c r="G11" s="129">
        <v>-888</v>
      </c>
      <c r="H11" s="130">
        <v>4889</v>
      </c>
      <c r="I11" s="130">
        <v>6136</v>
      </c>
      <c r="J11" s="130">
        <v>7586</v>
      </c>
      <c r="K11" s="130">
        <v>9680</v>
      </c>
      <c r="L11" s="130">
        <v>9710</v>
      </c>
      <c r="N11" s="17"/>
    </row>
    <row r="12" spans="1:15" ht="20.100000000000001" customHeight="1" x14ac:dyDescent="0.2">
      <c r="B12" s="116" t="s">
        <v>219</v>
      </c>
      <c r="C12" s="135">
        <v>11178</v>
      </c>
      <c r="D12" s="135">
        <v>9535</v>
      </c>
      <c r="E12" s="135">
        <v>11957</v>
      </c>
      <c r="F12" s="135">
        <v>17377</v>
      </c>
      <c r="G12" s="135">
        <v>7080</v>
      </c>
      <c r="H12" s="136">
        <v>197335</v>
      </c>
      <c r="I12" s="136">
        <v>249485</v>
      </c>
      <c r="J12" s="136">
        <v>310552</v>
      </c>
      <c r="K12" s="136">
        <v>345258</v>
      </c>
      <c r="L12" s="136">
        <v>353374</v>
      </c>
      <c r="N12" s="17"/>
    </row>
    <row r="13" spans="1:15" ht="15.95" customHeight="1" x14ac:dyDescent="0.2">
      <c r="C13" s="9"/>
      <c r="D13" s="9"/>
      <c r="E13" s="9"/>
      <c r="F13" s="9"/>
      <c r="G13" s="9"/>
      <c r="H13" s="9"/>
      <c r="I13" s="9"/>
      <c r="J13" s="9"/>
      <c r="K13" s="9"/>
      <c r="L13" s="9"/>
    </row>
    <row r="14" spans="1:15" s="23" customFormat="1" ht="11.1" customHeight="1" x14ac:dyDescent="0.2">
      <c r="A14" s="22" t="s">
        <v>111</v>
      </c>
      <c r="C14" s="27"/>
      <c r="D14" s="27"/>
      <c r="E14" s="27"/>
      <c r="F14" s="27"/>
      <c r="G14" s="27"/>
      <c r="H14" s="27"/>
      <c r="I14" s="27"/>
      <c r="J14" s="27"/>
      <c r="K14" s="27"/>
      <c r="L14" s="27"/>
    </row>
    <row r="15" spans="1:15" s="23" customFormat="1" ht="11.1" customHeight="1" x14ac:dyDescent="0.2">
      <c r="A15" s="22" t="s">
        <v>370</v>
      </c>
      <c r="C15" s="27"/>
      <c r="D15" s="27"/>
      <c r="E15" s="27"/>
      <c r="F15" s="27"/>
      <c r="G15" s="27"/>
      <c r="H15" s="27"/>
      <c r="I15" s="27"/>
      <c r="J15" s="27"/>
      <c r="K15" s="27"/>
      <c r="L15" s="27"/>
    </row>
    <row r="16" spans="1:15" s="23" customFormat="1" ht="11.1" customHeight="1" x14ac:dyDescent="0.2">
      <c r="A16" s="24" t="s">
        <v>51</v>
      </c>
      <c r="B16" s="172" t="s">
        <v>220</v>
      </c>
      <c r="C16" s="172"/>
      <c r="D16" s="172"/>
      <c r="E16" s="172"/>
      <c r="F16" s="172"/>
      <c r="G16" s="172"/>
      <c r="H16" s="172"/>
      <c r="I16" s="172"/>
      <c r="J16" s="172"/>
      <c r="K16" s="172"/>
      <c r="L16" s="157"/>
    </row>
    <row r="17" spans="1:12" s="23" customFormat="1" ht="11.1" customHeight="1" x14ac:dyDescent="0.2">
      <c r="A17" s="24" t="s">
        <v>53</v>
      </c>
      <c r="B17" s="25" t="s">
        <v>221</v>
      </c>
    </row>
    <row r="18" spans="1:12" s="23" customFormat="1" ht="11.1" customHeight="1" x14ac:dyDescent="0.2">
      <c r="A18" s="24" t="s">
        <v>55</v>
      </c>
      <c r="B18" s="25" t="s">
        <v>222</v>
      </c>
    </row>
    <row r="19" spans="1:12" s="23" customFormat="1" ht="11.1" customHeight="1" x14ac:dyDescent="0.2">
      <c r="A19" s="24" t="s">
        <v>57</v>
      </c>
      <c r="B19" s="172" t="s">
        <v>184</v>
      </c>
      <c r="C19" s="172"/>
      <c r="D19" s="172"/>
      <c r="E19" s="172"/>
      <c r="F19" s="172"/>
      <c r="G19" s="172"/>
      <c r="H19" s="172"/>
      <c r="I19" s="172"/>
      <c r="J19" s="172"/>
      <c r="K19" s="172"/>
      <c r="L19" s="157"/>
    </row>
    <row r="20" spans="1:12" ht="21.6" customHeight="1" x14ac:dyDescent="0.2">
      <c r="B20" s="172"/>
      <c r="C20" s="172"/>
      <c r="D20" s="172"/>
      <c r="E20" s="172"/>
      <c r="F20" s="172"/>
      <c r="G20" s="172"/>
      <c r="H20" s="172"/>
      <c r="I20" s="172"/>
      <c r="J20" s="172"/>
      <c r="K20" s="172"/>
      <c r="L20" s="157"/>
    </row>
    <row r="21" spans="1:12" ht="15.95" customHeight="1" x14ac:dyDescent="0.2"/>
    <row r="22" spans="1:12" ht="15.95" customHeight="1" x14ac:dyDescent="0.2"/>
    <row r="23" spans="1:12" ht="15.95" customHeight="1" x14ac:dyDescent="0.2"/>
    <row r="24" spans="1:12" ht="15.95" customHeight="1" x14ac:dyDescent="0.2">
      <c r="J24" s="9"/>
    </row>
    <row r="25" spans="1:12" ht="15.95" customHeight="1" x14ac:dyDescent="0.2"/>
    <row r="26" spans="1:12" ht="15.95" customHeight="1" x14ac:dyDescent="0.2"/>
    <row r="27" spans="1:12" ht="15.95" customHeight="1" x14ac:dyDescent="0.2"/>
    <row r="28" spans="1:12" ht="15.95" customHeight="1" x14ac:dyDescent="0.2"/>
    <row r="29" spans="1:12" ht="15.95" customHeight="1" x14ac:dyDescent="0.2"/>
    <row r="30" spans="1:12" ht="15.95" customHeight="1" x14ac:dyDescent="0.2"/>
    <row r="31" spans="1:12" ht="15.95" customHeight="1" x14ac:dyDescent="0.2"/>
    <row r="32" spans="1:12" ht="15.95" customHeight="1" x14ac:dyDescent="0.2"/>
    <row r="33" ht="15.95" customHeight="1" x14ac:dyDescent="0.2"/>
    <row r="34" ht="15.95" customHeight="1" x14ac:dyDescent="0.2"/>
    <row r="35" ht="15.95" customHeight="1" x14ac:dyDescent="0.2"/>
  </sheetData>
  <mergeCells count="2">
    <mergeCell ref="B16:K16"/>
    <mergeCell ref="B19:K20"/>
  </mergeCells>
  <phoneticPr fontId="14" type="noConversion"/>
  <pageMargins left="0.59055118110236227" right="0.59055118110236227" top="1.1811023622047245" bottom="0.78740157480314965" header="0.31496062992125984" footer="0.31496062992125984"/>
  <pageSetup paperSize="9" scale="67" fitToHeight="0"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32"/>
  <sheetViews>
    <sheetView showGridLines="0" zoomScaleNormal="100" workbookViewId="0"/>
  </sheetViews>
  <sheetFormatPr defaultColWidth="8.85546875" defaultRowHeight="10.5" x14ac:dyDescent="0.2"/>
  <cols>
    <col min="1" max="1" width="2.85546875" style="1" customWidth="1"/>
    <col min="2" max="2" width="6.85546875" style="1" customWidth="1"/>
    <col min="3" max="5" width="10.85546875" style="1" customWidth="1"/>
    <col min="6" max="6" width="1.85546875" style="1" customWidth="1"/>
    <col min="7" max="8" width="19.42578125" style="1" customWidth="1"/>
    <col min="9" max="16384" width="8.85546875" style="1"/>
  </cols>
  <sheetData>
    <row r="1" spans="1:10" ht="15.75" customHeight="1" x14ac:dyDescent="0.2">
      <c r="A1" s="88"/>
      <c r="B1" s="158" t="s">
        <v>223</v>
      </c>
      <c r="C1" s="88"/>
      <c r="D1" s="88"/>
      <c r="E1" s="88"/>
      <c r="F1" s="88"/>
      <c r="G1" s="88"/>
      <c r="H1" s="88"/>
    </row>
    <row r="2" spans="1:10" ht="20.100000000000001" customHeight="1" x14ac:dyDescent="0.2">
      <c r="A2" s="88"/>
      <c r="B2" s="89" t="s">
        <v>224</v>
      </c>
      <c r="C2" s="88"/>
      <c r="D2" s="88"/>
      <c r="E2" s="88"/>
      <c r="F2" s="88"/>
      <c r="G2" s="88"/>
      <c r="H2" s="88"/>
    </row>
    <row r="3" spans="1:10" ht="15.95" customHeight="1" x14ac:dyDescent="0.2">
      <c r="A3" s="88"/>
      <c r="B3" s="112" t="s">
        <v>225</v>
      </c>
      <c r="C3" s="88"/>
      <c r="D3" s="88"/>
      <c r="E3" s="88"/>
      <c r="F3" s="88"/>
      <c r="G3" s="88"/>
      <c r="H3" s="88"/>
    </row>
    <row r="4" spans="1:10" ht="15.95" customHeight="1" x14ac:dyDescent="0.2">
      <c r="B4" s="6"/>
    </row>
    <row r="5" spans="1:10" ht="27.95" customHeight="1" x14ac:dyDescent="0.2">
      <c r="B5" s="176" t="s">
        <v>226</v>
      </c>
      <c r="C5" s="177" t="s">
        <v>227</v>
      </c>
      <c r="D5" s="177"/>
      <c r="E5" s="177"/>
      <c r="F5" s="96"/>
      <c r="G5" s="176" t="s">
        <v>228</v>
      </c>
    </row>
    <row r="6" spans="1:10" ht="27.95" customHeight="1" x14ac:dyDescent="0.2">
      <c r="B6" s="177"/>
      <c r="C6" s="81" t="s">
        <v>229</v>
      </c>
      <c r="D6" s="81" t="s">
        <v>230</v>
      </c>
      <c r="E6" s="81" t="s">
        <v>100</v>
      </c>
      <c r="F6" s="81"/>
      <c r="G6" s="177"/>
    </row>
    <row r="7" spans="1:10" ht="15.95" customHeight="1" x14ac:dyDescent="0.2">
      <c r="B7" s="161">
        <v>2005</v>
      </c>
      <c r="C7" s="99">
        <v>293.22399999999999</v>
      </c>
      <c r="D7" s="99">
        <v>1.752</v>
      </c>
      <c r="E7" s="144">
        <v>294.976</v>
      </c>
      <c r="F7" s="145"/>
      <c r="G7" s="145">
        <v>90.049000000000007</v>
      </c>
    </row>
    <row r="8" spans="1:10" ht="15.95" customHeight="1" x14ac:dyDescent="0.2">
      <c r="B8" s="161">
        <v>2010</v>
      </c>
      <c r="C8" s="99">
        <v>364.01400000000001</v>
      </c>
      <c r="D8" s="99">
        <v>0.11799999999999999</v>
      </c>
      <c r="E8" s="144">
        <v>364.13200000000001</v>
      </c>
      <c r="F8" s="145"/>
      <c r="G8" s="145">
        <v>82.204999999999998</v>
      </c>
    </row>
    <row r="9" spans="1:10" ht="15.95" customHeight="1" x14ac:dyDescent="0.2">
      <c r="B9" s="161">
        <v>2015</v>
      </c>
      <c r="C9" s="99">
        <v>438.65699999999998</v>
      </c>
      <c r="D9" s="99">
        <v>0</v>
      </c>
      <c r="E9" s="144">
        <v>438.65699999999998</v>
      </c>
      <c r="F9" s="145"/>
      <c r="G9" s="145">
        <v>87.953000000000003</v>
      </c>
    </row>
    <row r="10" spans="1:10" ht="15.95" customHeight="1" x14ac:dyDescent="0.2">
      <c r="B10" s="161">
        <v>2020</v>
      </c>
      <c r="C10" s="99">
        <v>515.53</v>
      </c>
      <c r="D10" s="99">
        <v>0</v>
      </c>
      <c r="E10" s="144">
        <v>515.53</v>
      </c>
      <c r="F10" s="145"/>
      <c r="G10" s="145">
        <v>64.656999999999996</v>
      </c>
    </row>
    <row r="11" spans="1:10" ht="15.95" customHeight="1" x14ac:dyDescent="0.2">
      <c r="B11" s="161">
        <v>2022</v>
      </c>
      <c r="C11" s="99">
        <v>578.33600000000001</v>
      </c>
      <c r="D11" s="99">
        <v>0</v>
      </c>
      <c r="E11" s="144">
        <v>578.33600000000001</v>
      </c>
      <c r="F11" s="145"/>
      <c r="G11" s="145">
        <v>60.203000000000003</v>
      </c>
    </row>
    <row r="12" spans="1:10" ht="15.95" customHeight="1" x14ac:dyDescent="0.2">
      <c r="B12" s="161">
        <v>2023</v>
      </c>
      <c r="C12" s="99">
        <v>614.99099999999999</v>
      </c>
      <c r="D12" s="99">
        <v>0</v>
      </c>
      <c r="E12" s="144">
        <v>614.99099999999999</v>
      </c>
      <c r="F12" s="145"/>
      <c r="G12" s="145">
        <v>61.411000000000001</v>
      </c>
    </row>
    <row r="13" spans="1:10" ht="15.95" customHeight="1" x14ac:dyDescent="0.2"/>
    <row r="14" spans="1:10" s="23" customFormat="1" ht="11.1" customHeight="1" x14ac:dyDescent="0.2">
      <c r="A14" s="22" t="s">
        <v>231</v>
      </c>
    </row>
    <row r="15" spans="1:10" s="23" customFormat="1" ht="11.1" customHeight="1" x14ac:dyDescent="0.2">
      <c r="A15" s="22" t="s">
        <v>370</v>
      </c>
    </row>
    <row r="16" spans="1:10" s="23" customFormat="1" ht="33.950000000000003" customHeight="1" x14ac:dyDescent="0.2">
      <c r="A16" s="24" t="s">
        <v>51</v>
      </c>
      <c r="B16" s="172" t="s">
        <v>232</v>
      </c>
      <c r="C16" s="172"/>
      <c r="D16" s="172"/>
      <c r="E16" s="172"/>
      <c r="F16" s="172"/>
      <c r="G16" s="172"/>
      <c r="H16" s="157"/>
      <c r="I16" s="157"/>
      <c r="J16" s="157"/>
    </row>
    <row r="17" spans="1:7" s="23" customFormat="1" ht="33.950000000000003" customHeight="1" x14ac:dyDescent="0.2">
      <c r="A17" s="24" t="s">
        <v>53</v>
      </c>
      <c r="B17" s="172" t="s">
        <v>233</v>
      </c>
      <c r="C17" s="172"/>
      <c r="D17" s="172"/>
      <c r="E17" s="172"/>
      <c r="F17" s="172"/>
      <c r="G17" s="172"/>
    </row>
    <row r="18" spans="1:7" s="23" customFormat="1" ht="11.1" customHeight="1" x14ac:dyDescent="0.2">
      <c r="A18" s="24"/>
      <c r="B18" s="25"/>
    </row>
    <row r="19" spans="1:7" s="23" customFormat="1" ht="11.1" customHeight="1" x14ac:dyDescent="0.2"/>
    <row r="20" spans="1:7" s="23" customFormat="1" ht="11.1" customHeight="1" x14ac:dyDescent="0.2"/>
    <row r="21" spans="1:7" ht="15.95" customHeight="1" x14ac:dyDescent="0.2"/>
    <row r="22" spans="1:7" ht="15.95" customHeight="1" x14ac:dyDescent="0.2"/>
    <row r="23" spans="1:7" ht="15.95" customHeight="1" x14ac:dyDescent="0.2"/>
    <row r="24" spans="1:7" ht="15.95" customHeight="1" x14ac:dyDescent="0.2"/>
    <row r="25" spans="1:7" ht="15.95" customHeight="1" x14ac:dyDescent="0.2"/>
    <row r="26" spans="1:7" ht="15.95" customHeight="1" x14ac:dyDescent="0.2"/>
    <row r="27" spans="1:7" ht="15.95" customHeight="1" x14ac:dyDescent="0.2"/>
    <row r="28" spans="1:7" ht="15.95" customHeight="1" x14ac:dyDescent="0.2"/>
    <row r="29" spans="1:7" ht="15.95" customHeight="1" x14ac:dyDescent="0.2"/>
    <row r="30" spans="1:7" ht="15.95" customHeight="1" x14ac:dyDescent="0.2"/>
    <row r="31" spans="1:7" ht="15.95" customHeight="1" x14ac:dyDescent="0.2"/>
    <row r="32" spans="1:7" ht="15.95" customHeight="1" x14ac:dyDescent="0.2"/>
  </sheetData>
  <mergeCells count="5">
    <mergeCell ref="C5:E5"/>
    <mergeCell ref="B5:B6"/>
    <mergeCell ref="B16:G16"/>
    <mergeCell ref="B17:G17"/>
    <mergeCell ref="G5:G6"/>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K76"/>
  <sheetViews>
    <sheetView showGridLines="0" zoomScaleNormal="100" workbookViewId="0"/>
  </sheetViews>
  <sheetFormatPr defaultColWidth="8.85546875" defaultRowHeight="10.5" x14ac:dyDescent="0.15"/>
  <cols>
    <col min="1" max="1" width="2.85546875" style="3" customWidth="1"/>
    <col min="2" max="2" width="29.5703125" style="3" customWidth="1"/>
    <col min="3" max="3" width="9.5703125" style="16" customWidth="1"/>
    <col min="4" max="4" width="14.140625" style="3" customWidth="1"/>
    <col min="5" max="5" width="14.5703125" style="3" customWidth="1"/>
    <col min="6" max="6" width="13.42578125" style="3" bestFit="1" customWidth="1"/>
    <col min="7" max="16384" width="8.85546875" style="3"/>
  </cols>
  <sheetData>
    <row r="1" spans="1:6" ht="15.95" customHeight="1" x14ac:dyDescent="0.15">
      <c r="A1" s="107"/>
      <c r="B1" s="124" t="s">
        <v>234</v>
      </c>
      <c r="C1" s="146"/>
      <c r="D1" s="107"/>
      <c r="E1" s="78"/>
    </row>
    <row r="2" spans="1:6" ht="20.100000000000001" customHeight="1" x14ac:dyDescent="0.15">
      <c r="A2" s="88"/>
      <c r="B2" s="89" t="s">
        <v>35</v>
      </c>
      <c r="C2" s="146"/>
      <c r="D2" s="88"/>
      <c r="E2" s="79"/>
      <c r="F2" s="1"/>
    </row>
    <row r="3" spans="1:6" ht="13.5" customHeight="1" x14ac:dyDescent="0.15">
      <c r="A3" s="88"/>
      <c r="B3" s="112" t="s">
        <v>235</v>
      </c>
      <c r="C3" s="147"/>
      <c r="D3" s="88"/>
      <c r="E3" s="79"/>
      <c r="F3" s="1"/>
    </row>
    <row r="4" spans="1:6" x14ac:dyDescent="0.15">
      <c r="A4" s="1"/>
      <c r="B4" s="1"/>
      <c r="C4" s="162"/>
      <c r="D4" s="1"/>
      <c r="E4" s="1"/>
      <c r="F4" s="1"/>
    </row>
    <row r="5" spans="1:6" ht="39.950000000000003" customHeight="1" x14ac:dyDescent="0.15">
      <c r="A5" s="1"/>
      <c r="B5" s="160"/>
      <c r="C5" s="113" t="s">
        <v>236</v>
      </c>
      <c r="D5" s="81" t="s">
        <v>237</v>
      </c>
      <c r="E5" s="81" t="s">
        <v>238</v>
      </c>
      <c r="F5" s="81" t="s">
        <v>239</v>
      </c>
    </row>
    <row r="6" spans="1:6" ht="18" customHeight="1" x14ac:dyDescent="0.15">
      <c r="A6" s="1"/>
      <c r="B6" s="183" t="s">
        <v>240</v>
      </c>
      <c r="C6" s="184"/>
      <c r="D6" s="184"/>
      <c r="E6" s="184"/>
      <c r="F6" s="184"/>
    </row>
    <row r="7" spans="1:6" ht="15.95" customHeight="1" x14ac:dyDescent="0.15">
      <c r="A7" s="1"/>
      <c r="B7" s="101" t="s">
        <v>241</v>
      </c>
      <c r="C7" s="153">
        <v>2005</v>
      </c>
      <c r="D7" s="154">
        <v>889797</v>
      </c>
      <c r="E7" s="154">
        <v>137886</v>
      </c>
      <c r="F7" s="154">
        <v>751912</v>
      </c>
    </row>
    <row r="8" spans="1:6" ht="15.95" customHeight="1" x14ac:dyDescent="0.15">
      <c r="A8" s="1"/>
      <c r="B8" s="101"/>
      <c r="C8" s="153">
        <v>2010</v>
      </c>
      <c r="D8" s="154">
        <v>1052637</v>
      </c>
      <c r="E8" s="154">
        <v>197335</v>
      </c>
      <c r="F8" s="154">
        <v>855302</v>
      </c>
    </row>
    <row r="9" spans="1:6" ht="15.95" customHeight="1" x14ac:dyDescent="0.15">
      <c r="A9" s="1"/>
      <c r="B9" s="101"/>
      <c r="C9" s="153">
        <v>2015</v>
      </c>
      <c r="D9" s="154">
        <v>1273668</v>
      </c>
      <c r="E9" s="154">
        <v>249485</v>
      </c>
      <c r="F9" s="154">
        <v>1024183</v>
      </c>
    </row>
    <row r="10" spans="1:6" ht="15.95" customHeight="1" x14ac:dyDescent="0.15">
      <c r="A10" s="1"/>
      <c r="B10" s="101"/>
      <c r="C10" s="153">
        <v>2020</v>
      </c>
      <c r="D10" s="154">
        <v>1477071</v>
      </c>
      <c r="E10" s="154">
        <v>310552</v>
      </c>
      <c r="F10" s="154">
        <v>1166519</v>
      </c>
    </row>
    <row r="11" spans="1:6" ht="15.95" customHeight="1" x14ac:dyDescent="0.15">
      <c r="A11" s="1"/>
      <c r="B11" s="101"/>
      <c r="C11" s="153">
        <v>2022</v>
      </c>
      <c r="D11" s="154">
        <v>1485031</v>
      </c>
      <c r="E11" s="154">
        <v>345258</v>
      </c>
      <c r="F11" s="154">
        <v>1139774</v>
      </c>
    </row>
    <row r="12" spans="1:6" ht="15.95" customHeight="1" x14ac:dyDescent="0.15">
      <c r="A12" s="1"/>
      <c r="B12" s="101"/>
      <c r="C12" s="155">
        <v>2023</v>
      </c>
      <c r="D12" s="156">
        <v>1559372</v>
      </c>
      <c r="E12" s="156">
        <v>353374</v>
      </c>
      <c r="F12" s="156">
        <v>1205998</v>
      </c>
    </row>
    <row r="13" spans="1:6" ht="15.95" customHeight="1" x14ac:dyDescent="0.15">
      <c r="A13" s="1"/>
      <c r="B13" s="101" t="s">
        <v>242</v>
      </c>
      <c r="C13" s="153">
        <v>2005</v>
      </c>
      <c r="D13" s="154">
        <v>704936</v>
      </c>
      <c r="E13" s="154">
        <v>982034</v>
      </c>
      <c r="F13" s="154">
        <v>-277098</v>
      </c>
    </row>
    <row r="14" spans="1:6" ht="15.95" customHeight="1" x14ac:dyDescent="0.15">
      <c r="A14" s="1"/>
      <c r="B14" s="101"/>
      <c r="C14" s="153">
        <v>2010</v>
      </c>
      <c r="D14" s="154">
        <v>1149762</v>
      </c>
      <c r="E14" s="154">
        <v>1470312</v>
      </c>
      <c r="F14" s="154">
        <v>-320550</v>
      </c>
    </row>
    <row r="15" spans="1:6" ht="15.95" customHeight="1" x14ac:dyDescent="0.15">
      <c r="A15" s="1"/>
      <c r="B15" s="101"/>
      <c r="C15" s="153">
        <v>2015</v>
      </c>
      <c r="D15" s="154">
        <v>1388614</v>
      </c>
      <c r="E15" s="154">
        <v>1836274</v>
      </c>
      <c r="F15" s="154">
        <v>-447660</v>
      </c>
    </row>
    <row r="16" spans="1:6" ht="15.95" customHeight="1" x14ac:dyDescent="0.15">
      <c r="A16" s="1"/>
      <c r="B16" s="101"/>
      <c r="C16" s="153">
        <v>2020</v>
      </c>
      <c r="D16" s="154">
        <v>1481572</v>
      </c>
      <c r="E16" s="154">
        <v>1924161</v>
      </c>
      <c r="F16" s="154">
        <v>-442589</v>
      </c>
    </row>
    <row r="17" spans="1:6" ht="15.95" customHeight="1" x14ac:dyDescent="0.15">
      <c r="A17" s="1"/>
      <c r="B17" s="101"/>
      <c r="C17" s="153">
        <v>2022</v>
      </c>
      <c r="D17" s="154">
        <v>1718342</v>
      </c>
      <c r="E17" s="154">
        <v>2114670</v>
      </c>
      <c r="F17" s="154">
        <v>-396329</v>
      </c>
    </row>
    <row r="18" spans="1:6" ht="15.95" customHeight="1" x14ac:dyDescent="0.15">
      <c r="A18" s="1"/>
      <c r="B18" s="101"/>
      <c r="C18" s="155">
        <v>2023</v>
      </c>
      <c r="D18" s="156">
        <v>1678447</v>
      </c>
      <c r="E18" s="156">
        <v>2124359</v>
      </c>
      <c r="F18" s="156">
        <v>-445912</v>
      </c>
    </row>
    <row r="19" spans="1:6" ht="15.95" customHeight="1" x14ac:dyDescent="0.15">
      <c r="A19" s="1"/>
      <c r="B19" s="101" t="s">
        <v>243</v>
      </c>
      <c r="C19" s="153">
        <v>2005</v>
      </c>
      <c r="D19" s="154">
        <v>94813</v>
      </c>
      <c r="E19" s="154">
        <v>373988</v>
      </c>
      <c r="F19" s="154">
        <v>-279175</v>
      </c>
    </row>
    <row r="20" spans="1:6" ht="15.95" customHeight="1" x14ac:dyDescent="0.15">
      <c r="A20" s="1"/>
      <c r="B20" s="101"/>
      <c r="C20" s="153">
        <v>2010</v>
      </c>
      <c r="D20" s="154">
        <v>150410</v>
      </c>
      <c r="E20" s="154">
        <v>450596</v>
      </c>
      <c r="F20" s="154">
        <v>-300186</v>
      </c>
    </row>
    <row r="21" spans="1:6" ht="15.95" customHeight="1" x14ac:dyDescent="0.15">
      <c r="A21" s="1"/>
      <c r="B21" s="101"/>
      <c r="C21" s="153">
        <v>2015</v>
      </c>
      <c r="D21" s="154">
        <v>208944</v>
      </c>
      <c r="E21" s="154">
        <v>597595</v>
      </c>
      <c r="F21" s="154">
        <v>-388651</v>
      </c>
    </row>
    <row r="22" spans="1:6" ht="15.95" customHeight="1" x14ac:dyDescent="0.15">
      <c r="A22" s="1"/>
      <c r="B22" s="101"/>
      <c r="C22" s="153">
        <v>2020</v>
      </c>
      <c r="D22" s="154">
        <v>224644</v>
      </c>
      <c r="E22" s="154">
        <v>686289</v>
      </c>
      <c r="F22" s="154">
        <v>-461645</v>
      </c>
    </row>
    <row r="23" spans="1:6" ht="15.95" customHeight="1" x14ac:dyDescent="0.15">
      <c r="A23" s="1"/>
      <c r="B23" s="101"/>
      <c r="C23" s="153">
        <v>2022</v>
      </c>
      <c r="D23" s="154">
        <v>216226</v>
      </c>
      <c r="E23" s="154">
        <v>616027</v>
      </c>
      <c r="F23" s="154">
        <v>-399801</v>
      </c>
    </row>
    <row r="24" spans="1:6" ht="15.95" customHeight="1" x14ac:dyDescent="0.15">
      <c r="A24" s="1"/>
      <c r="B24" s="101"/>
      <c r="C24" s="155">
        <v>2023</v>
      </c>
      <c r="D24" s="156">
        <v>228586</v>
      </c>
      <c r="E24" s="156">
        <v>673611</v>
      </c>
      <c r="F24" s="156">
        <v>-445024</v>
      </c>
    </row>
    <row r="25" spans="1:6" ht="15.95" customHeight="1" x14ac:dyDescent="0.15">
      <c r="A25" s="1"/>
      <c r="B25" s="101" t="s">
        <v>244</v>
      </c>
      <c r="C25" s="153">
        <v>2005</v>
      </c>
      <c r="D25" s="154">
        <v>1264628</v>
      </c>
      <c r="E25" s="154">
        <v>1405722</v>
      </c>
      <c r="F25" s="154">
        <v>-141094</v>
      </c>
    </row>
    <row r="26" spans="1:6" ht="15.95" customHeight="1" x14ac:dyDescent="0.15">
      <c r="A26" s="1"/>
      <c r="B26" s="101"/>
      <c r="C26" s="153">
        <v>2010</v>
      </c>
      <c r="D26" s="154">
        <v>1728164</v>
      </c>
      <c r="E26" s="154">
        <v>1935061</v>
      </c>
      <c r="F26" s="154">
        <v>-206897</v>
      </c>
    </row>
    <row r="27" spans="1:6" ht="15.95" customHeight="1" x14ac:dyDescent="0.15">
      <c r="A27" s="1"/>
      <c r="B27" s="101"/>
      <c r="C27" s="153">
        <v>2015</v>
      </c>
      <c r="D27" s="154">
        <v>1924114</v>
      </c>
      <c r="E27" s="154">
        <v>2121319</v>
      </c>
      <c r="F27" s="154">
        <v>-197205</v>
      </c>
    </row>
    <row r="28" spans="1:6" ht="15.95" customHeight="1" x14ac:dyDescent="0.15">
      <c r="A28" s="1"/>
      <c r="B28" s="101"/>
      <c r="C28" s="153">
        <v>2020</v>
      </c>
      <c r="D28" s="154">
        <v>1935852</v>
      </c>
      <c r="E28" s="154">
        <v>2194197</v>
      </c>
      <c r="F28" s="154">
        <v>-258345</v>
      </c>
    </row>
    <row r="29" spans="1:6" ht="15.95" customHeight="1" x14ac:dyDescent="0.15">
      <c r="A29" s="1"/>
      <c r="B29" s="101"/>
      <c r="C29" s="153">
        <v>2022</v>
      </c>
      <c r="D29" s="154">
        <v>2053465</v>
      </c>
      <c r="E29" s="154">
        <v>2370248</v>
      </c>
      <c r="F29" s="154">
        <v>-316784</v>
      </c>
    </row>
    <row r="30" spans="1:6" ht="15.95" customHeight="1" x14ac:dyDescent="0.15">
      <c r="A30" s="1"/>
      <c r="B30" s="101"/>
      <c r="C30" s="155">
        <v>2023</v>
      </c>
      <c r="D30" s="156">
        <v>2102399</v>
      </c>
      <c r="E30" s="156">
        <v>2403184</v>
      </c>
      <c r="F30" s="156">
        <v>-300785</v>
      </c>
    </row>
    <row r="31" spans="1:6" ht="18" customHeight="1" x14ac:dyDescent="0.15">
      <c r="A31" s="1"/>
      <c r="B31" s="183" t="s">
        <v>245</v>
      </c>
      <c r="C31" s="184"/>
      <c r="D31" s="184"/>
      <c r="E31" s="184"/>
      <c r="F31" s="184"/>
    </row>
    <row r="32" spans="1:6" ht="15.95" customHeight="1" x14ac:dyDescent="0.15">
      <c r="A32" s="1"/>
      <c r="B32" s="101" t="s">
        <v>246</v>
      </c>
      <c r="C32" s="153">
        <v>2005</v>
      </c>
      <c r="D32" s="154">
        <v>1036522</v>
      </c>
      <c r="E32" s="154">
        <v>1049844</v>
      </c>
      <c r="F32" s="154">
        <v>-13321</v>
      </c>
    </row>
    <row r="33" spans="1:6" ht="15.95" customHeight="1" x14ac:dyDescent="0.15">
      <c r="A33" s="1"/>
      <c r="B33" s="101"/>
      <c r="C33" s="153">
        <v>2010</v>
      </c>
      <c r="D33" s="154">
        <v>1075634</v>
      </c>
      <c r="E33" s="154">
        <v>1057269</v>
      </c>
      <c r="F33" s="154">
        <v>18365</v>
      </c>
    </row>
    <row r="34" spans="1:6" ht="15.95" customHeight="1" x14ac:dyDescent="0.15">
      <c r="A34" s="1"/>
      <c r="B34" s="101"/>
      <c r="C34" s="153">
        <v>2015</v>
      </c>
      <c r="D34" s="154">
        <v>1050762</v>
      </c>
      <c r="E34" s="154">
        <v>1048430</v>
      </c>
      <c r="F34" s="154">
        <v>2331</v>
      </c>
    </row>
    <row r="35" spans="1:6" ht="15.95" customHeight="1" x14ac:dyDescent="0.15">
      <c r="A35" s="1"/>
      <c r="B35" s="101"/>
      <c r="C35" s="153">
        <v>2020</v>
      </c>
      <c r="D35" s="154">
        <v>1399541</v>
      </c>
      <c r="E35" s="154">
        <v>1386630</v>
      </c>
      <c r="F35" s="154">
        <v>12912</v>
      </c>
    </row>
    <row r="36" spans="1:6" ht="15.95" customHeight="1" x14ac:dyDescent="0.15">
      <c r="A36" s="1"/>
      <c r="B36" s="101"/>
      <c r="C36" s="153">
        <v>2022</v>
      </c>
      <c r="D36" s="154">
        <v>1529542</v>
      </c>
      <c r="E36" s="154">
        <v>1542617</v>
      </c>
      <c r="F36" s="154">
        <v>-13075</v>
      </c>
    </row>
    <row r="37" spans="1:6" ht="15.95" customHeight="1" x14ac:dyDescent="0.15">
      <c r="A37" s="1"/>
      <c r="B37" s="101"/>
      <c r="C37" s="155">
        <v>2023</v>
      </c>
      <c r="D37" s="156">
        <v>1518946</v>
      </c>
      <c r="E37" s="156">
        <v>1516272</v>
      </c>
      <c r="F37" s="156">
        <v>2674</v>
      </c>
    </row>
    <row r="38" spans="1:6" ht="15.95" customHeight="1" x14ac:dyDescent="0.15">
      <c r="A38" s="1"/>
      <c r="B38" s="101" t="s">
        <v>247</v>
      </c>
      <c r="C38" s="153">
        <v>2005</v>
      </c>
      <c r="D38" s="154">
        <v>189479</v>
      </c>
      <c r="E38" s="154">
        <v>193832</v>
      </c>
      <c r="F38" s="154">
        <v>-4354</v>
      </c>
    </row>
    <row r="39" spans="1:6" ht="15.95" customHeight="1" x14ac:dyDescent="0.15">
      <c r="A39" s="1"/>
      <c r="B39" s="101"/>
      <c r="C39" s="153">
        <v>2010</v>
      </c>
      <c r="D39" s="154">
        <v>248679</v>
      </c>
      <c r="E39" s="154">
        <v>249157</v>
      </c>
      <c r="F39" s="154">
        <v>-477</v>
      </c>
    </row>
    <row r="40" spans="1:6" ht="15.95" customHeight="1" x14ac:dyDescent="0.15">
      <c r="A40" s="1"/>
      <c r="B40" s="101"/>
      <c r="C40" s="153">
        <v>2015</v>
      </c>
      <c r="D40" s="154">
        <v>317562</v>
      </c>
      <c r="E40" s="154">
        <v>288989</v>
      </c>
      <c r="F40" s="154">
        <v>28573</v>
      </c>
    </row>
    <row r="41" spans="1:6" ht="15.95" customHeight="1" x14ac:dyDescent="0.15">
      <c r="A41" s="1"/>
      <c r="B41" s="101"/>
      <c r="C41" s="153">
        <v>2020</v>
      </c>
      <c r="D41" s="154">
        <v>372552</v>
      </c>
      <c r="E41" s="154">
        <v>385345</v>
      </c>
      <c r="F41" s="154">
        <v>-12793</v>
      </c>
    </row>
    <row r="42" spans="1:6" ht="15.95" customHeight="1" x14ac:dyDescent="0.15">
      <c r="A42" s="1"/>
      <c r="B42" s="101"/>
      <c r="C42" s="153">
        <v>2022</v>
      </c>
      <c r="D42" s="154">
        <v>322264</v>
      </c>
      <c r="E42" s="154">
        <v>335456</v>
      </c>
      <c r="F42" s="154">
        <v>-13192</v>
      </c>
    </row>
    <row r="43" spans="1:6" ht="15.95" customHeight="1" x14ac:dyDescent="0.15">
      <c r="A43" s="1"/>
      <c r="B43" s="101"/>
      <c r="C43" s="155">
        <v>2023</v>
      </c>
      <c r="D43" s="156">
        <v>338444</v>
      </c>
      <c r="E43" s="156">
        <v>350035</v>
      </c>
      <c r="F43" s="156">
        <v>-11592</v>
      </c>
    </row>
    <row r="44" spans="1:6" ht="15.95" customHeight="1" x14ac:dyDescent="0.15">
      <c r="A44" s="1"/>
      <c r="B44" s="101" t="s">
        <v>248</v>
      </c>
      <c r="C44" s="153">
        <v>2005</v>
      </c>
      <c r="D44" s="154">
        <v>12146</v>
      </c>
      <c r="E44" s="154">
        <v>12937</v>
      </c>
      <c r="F44" s="154">
        <v>-790</v>
      </c>
    </row>
    <row r="45" spans="1:6" ht="15.95" customHeight="1" x14ac:dyDescent="0.15">
      <c r="A45" s="1"/>
      <c r="B45" s="101"/>
      <c r="C45" s="153">
        <v>2010</v>
      </c>
      <c r="D45" s="154">
        <v>14350</v>
      </c>
      <c r="E45" s="154">
        <v>15448</v>
      </c>
      <c r="F45" s="154">
        <v>-1097</v>
      </c>
    </row>
    <row r="46" spans="1:6" ht="15.95" customHeight="1" x14ac:dyDescent="0.15">
      <c r="A46" s="1"/>
      <c r="B46" s="101"/>
      <c r="C46" s="153">
        <v>2015</v>
      </c>
      <c r="D46" s="154">
        <v>24625</v>
      </c>
      <c r="E46" s="154">
        <v>24412</v>
      </c>
      <c r="F46" s="154">
        <v>213</v>
      </c>
    </row>
    <row r="47" spans="1:6" ht="15.95" customHeight="1" x14ac:dyDescent="0.15">
      <c r="A47" s="1"/>
      <c r="B47" s="101"/>
      <c r="C47" s="153">
        <v>2020</v>
      </c>
      <c r="D47" s="154">
        <v>42487</v>
      </c>
      <c r="E47" s="154">
        <v>42758</v>
      </c>
      <c r="F47" s="154">
        <v>-271</v>
      </c>
    </row>
    <row r="48" spans="1:6" ht="15.95" customHeight="1" x14ac:dyDescent="0.15">
      <c r="A48" s="1"/>
      <c r="B48" s="101"/>
      <c r="C48" s="153">
        <v>2022</v>
      </c>
      <c r="D48" s="154">
        <v>39455</v>
      </c>
      <c r="E48" s="154">
        <v>39504</v>
      </c>
      <c r="F48" s="154">
        <v>-49</v>
      </c>
    </row>
    <row r="49" spans="1:11" ht="15.95" customHeight="1" x14ac:dyDescent="0.15">
      <c r="A49" s="1"/>
      <c r="B49" s="101"/>
      <c r="C49" s="155">
        <v>2023</v>
      </c>
      <c r="D49" s="156">
        <v>45051</v>
      </c>
      <c r="E49" s="156">
        <v>45231</v>
      </c>
      <c r="F49" s="156">
        <v>-180</v>
      </c>
    </row>
    <row r="50" spans="1:11" ht="15.95" customHeight="1" x14ac:dyDescent="0.15">
      <c r="A50" s="1"/>
      <c r="B50" s="101" t="s">
        <v>249</v>
      </c>
      <c r="C50" s="153">
        <v>2005</v>
      </c>
      <c r="D50" s="154">
        <v>109934</v>
      </c>
      <c r="E50" s="154">
        <v>110842</v>
      </c>
      <c r="F50" s="154">
        <v>-909</v>
      </c>
    </row>
    <row r="51" spans="1:11" ht="15.95" customHeight="1" x14ac:dyDescent="0.15">
      <c r="A51" s="1"/>
      <c r="B51" s="101" t="s">
        <v>250</v>
      </c>
      <c r="C51" s="153">
        <v>2010</v>
      </c>
      <c r="D51" s="154">
        <v>94245</v>
      </c>
      <c r="E51" s="154">
        <v>94212</v>
      </c>
      <c r="F51" s="154">
        <v>33</v>
      </c>
    </row>
    <row r="52" spans="1:11" ht="15.95" customHeight="1" x14ac:dyDescent="0.15">
      <c r="A52" s="1"/>
      <c r="B52" s="101"/>
      <c r="C52" s="153">
        <v>2015</v>
      </c>
      <c r="D52" s="154">
        <v>135909</v>
      </c>
      <c r="E52" s="154">
        <v>135913</v>
      </c>
      <c r="F52" s="154">
        <v>-4</v>
      </c>
    </row>
    <row r="53" spans="1:11" ht="15.95" customHeight="1" x14ac:dyDescent="0.15">
      <c r="A53" s="1"/>
      <c r="B53" s="101"/>
      <c r="C53" s="153">
        <v>2020</v>
      </c>
      <c r="D53" s="154">
        <v>189098</v>
      </c>
      <c r="E53" s="154">
        <v>189096</v>
      </c>
      <c r="F53" s="154">
        <v>2</v>
      </c>
    </row>
    <row r="54" spans="1:11" ht="15.95" customHeight="1" x14ac:dyDescent="0.15">
      <c r="A54" s="1"/>
      <c r="B54" s="101"/>
      <c r="C54" s="153">
        <v>2022</v>
      </c>
      <c r="D54" s="154">
        <v>203093</v>
      </c>
      <c r="E54" s="154">
        <v>203131</v>
      </c>
      <c r="F54" s="154">
        <v>-38</v>
      </c>
    </row>
    <row r="55" spans="1:11" ht="15.95" customHeight="1" x14ac:dyDescent="0.15">
      <c r="A55" s="1"/>
      <c r="B55" s="101"/>
      <c r="C55" s="155">
        <v>2023</v>
      </c>
      <c r="D55" s="156">
        <v>230881</v>
      </c>
      <c r="E55" s="156">
        <v>230882</v>
      </c>
      <c r="F55" s="156">
        <v>-1</v>
      </c>
    </row>
    <row r="56" spans="1:11" ht="15.95" customHeight="1" x14ac:dyDescent="0.15">
      <c r="A56" s="1"/>
      <c r="B56" s="101" t="s">
        <v>251</v>
      </c>
      <c r="C56" s="153">
        <v>2005</v>
      </c>
      <c r="D56" s="154">
        <v>406562</v>
      </c>
      <c r="E56" s="154">
        <v>438549</v>
      </c>
      <c r="F56" s="154">
        <v>-31987</v>
      </c>
    </row>
    <row r="57" spans="1:11" ht="15.95" customHeight="1" x14ac:dyDescent="0.15">
      <c r="A57" s="1"/>
      <c r="B57" s="101" t="s">
        <v>252</v>
      </c>
      <c r="C57" s="153">
        <v>2010</v>
      </c>
      <c r="D57" s="154">
        <v>733330</v>
      </c>
      <c r="E57" s="154">
        <v>770104</v>
      </c>
      <c r="F57" s="154">
        <v>-36774</v>
      </c>
    </row>
    <row r="58" spans="1:11" ht="15.95" customHeight="1" x14ac:dyDescent="0.15">
      <c r="A58" s="1"/>
      <c r="B58" s="101"/>
      <c r="C58" s="153">
        <v>2015</v>
      </c>
      <c r="D58" s="154">
        <v>817065</v>
      </c>
      <c r="E58" s="154">
        <v>832259</v>
      </c>
      <c r="F58" s="154">
        <v>-15194</v>
      </c>
    </row>
    <row r="59" spans="1:11" ht="15.95" customHeight="1" x14ac:dyDescent="0.15">
      <c r="A59" s="1"/>
      <c r="B59" s="101"/>
      <c r="C59" s="153">
        <v>2020</v>
      </c>
      <c r="D59" s="154">
        <v>660340</v>
      </c>
      <c r="E59" s="154">
        <v>653683</v>
      </c>
      <c r="F59" s="154">
        <v>6657</v>
      </c>
      <c r="H59" s="64"/>
    </row>
    <row r="60" spans="1:11" ht="15.95" customHeight="1" x14ac:dyDescent="0.15">
      <c r="A60" s="1"/>
      <c r="B60" s="101"/>
      <c r="C60" s="153">
        <v>2022</v>
      </c>
      <c r="D60" s="154">
        <v>709853</v>
      </c>
      <c r="E60" s="154">
        <v>698815</v>
      </c>
      <c r="F60" s="154">
        <v>11038</v>
      </c>
      <c r="H60" s="64"/>
    </row>
    <row r="61" spans="1:11" ht="15.95" customHeight="1" x14ac:dyDescent="0.15">
      <c r="A61" s="1"/>
      <c r="B61" s="101"/>
      <c r="C61" s="155">
        <v>2023</v>
      </c>
      <c r="D61" s="156">
        <v>662123</v>
      </c>
      <c r="E61" s="156">
        <v>654662</v>
      </c>
      <c r="F61" s="156">
        <v>7461</v>
      </c>
      <c r="H61" s="64"/>
    </row>
    <row r="62" spans="1:11" ht="15.95" customHeight="1" x14ac:dyDescent="0.15">
      <c r="A62" s="1"/>
      <c r="B62" s="116" t="s">
        <v>253</v>
      </c>
      <c r="C62" s="148">
        <v>2005</v>
      </c>
      <c r="D62" s="149">
        <v>4708817</v>
      </c>
      <c r="E62" s="149">
        <v>4705634</v>
      </c>
      <c r="F62" s="149">
        <v>3183</v>
      </c>
      <c r="H62" s="64"/>
      <c r="I62" s="64"/>
      <c r="J62" s="64"/>
      <c r="K62" s="64"/>
    </row>
    <row r="63" spans="1:11" ht="15.95" customHeight="1" x14ac:dyDescent="0.15">
      <c r="A63" s="1"/>
      <c r="B63" s="150"/>
      <c r="C63" s="148">
        <v>2010</v>
      </c>
      <c r="D63" s="149">
        <v>6247213</v>
      </c>
      <c r="E63" s="149">
        <v>6239494</v>
      </c>
      <c r="F63" s="149">
        <v>7719</v>
      </c>
      <c r="H63" s="64"/>
      <c r="I63" s="64"/>
      <c r="J63" s="64"/>
      <c r="K63" s="64"/>
    </row>
    <row r="64" spans="1:11" ht="15.95" customHeight="1" x14ac:dyDescent="0.15">
      <c r="A64" s="1"/>
      <c r="B64" s="150"/>
      <c r="C64" s="148">
        <v>2015</v>
      </c>
      <c r="D64" s="149">
        <v>7141263</v>
      </c>
      <c r="E64" s="149">
        <v>7134677</v>
      </c>
      <c r="F64" s="149">
        <v>6586</v>
      </c>
      <c r="H64" s="64"/>
      <c r="I64" s="64"/>
      <c r="J64" s="64"/>
      <c r="K64" s="64"/>
    </row>
    <row r="65" spans="1:11" ht="15.95" customHeight="1" x14ac:dyDescent="0.15">
      <c r="A65" s="1"/>
      <c r="B65" s="150"/>
      <c r="C65" s="148">
        <v>2020</v>
      </c>
      <c r="D65" s="149">
        <v>7783157</v>
      </c>
      <c r="E65" s="149">
        <v>7772710</v>
      </c>
      <c r="F65" s="149">
        <v>10447</v>
      </c>
      <c r="H65" s="64"/>
      <c r="I65" s="64"/>
      <c r="J65" s="64"/>
      <c r="K65" s="64"/>
    </row>
    <row r="66" spans="1:11" ht="15.95" customHeight="1" x14ac:dyDescent="0.15">
      <c r="A66" s="1"/>
      <c r="B66" s="116"/>
      <c r="C66" s="148">
        <v>2022</v>
      </c>
      <c r="D66" s="149">
        <v>8277271</v>
      </c>
      <c r="E66" s="149">
        <v>8265726</v>
      </c>
      <c r="F66" s="149">
        <v>11545</v>
      </c>
      <c r="H66" s="64"/>
      <c r="I66" s="64"/>
      <c r="J66" s="64"/>
      <c r="K66" s="64"/>
    </row>
    <row r="67" spans="1:11" ht="15.95" customHeight="1" x14ac:dyDescent="0.15">
      <c r="A67" s="1"/>
      <c r="B67" s="116"/>
      <c r="C67" s="151">
        <v>2023</v>
      </c>
      <c r="D67" s="152">
        <v>8364249</v>
      </c>
      <c r="E67" s="152">
        <v>8351611</v>
      </c>
      <c r="F67" s="152">
        <v>12638</v>
      </c>
      <c r="H67" s="64"/>
      <c r="I67" s="64"/>
      <c r="J67" s="64"/>
      <c r="K67" s="64"/>
    </row>
    <row r="68" spans="1:11" x14ac:dyDescent="0.15">
      <c r="A68" s="1"/>
      <c r="B68" s="1"/>
      <c r="C68" s="162"/>
      <c r="D68" s="4"/>
      <c r="E68" s="4"/>
      <c r="F68" s="4"/>
    </row>
    <row r="69" spans="1:11" s="29" customFormat="1" ht="11.1" customHeight="1" x14ac:dyDescent="0.2">
      <c r="A69" s="22" t="s">
        <v>254</v>
      </c>
      <c r="B69" s="23"/>
      <c r="C69" s="32"/>
      <c r="D69" s="33"/>
      <c r="E69" s="33"/>
      <c r="F69" s="33"/>
    </row>
    <row r="70" spans="1:11" s="29" customFormat="1" ht="11.1" customHeight="1" x14ac:dyDescent="0.2">
      <c r="A70" s="22" t="s">
        <v>370</v>
      </c>
      <c r="B70" s="23"/>
      <c r="C70" s="32"/>
      <c r="D70" s="33"/>
      <c r="E70" s="33"/>
      <c r="F70" s="33"/>
    </row>
    <row r="71" spans="1:11" s="29" customFormat="1" ht="21.95" customHeight="1" x14ac:dyDescent="0.2">
      <c r="A71" s="30" t="s">
        <v>51</v>
      </c>
      <c r="B71" s="172" t="s">
        <v>255</v>
      </c>
      <c r="C71" s="172"/>
      <c r="D71" s="172"/>
      <c r="E71" s="172"/>
      <c r="F71" s="172"/>
    </row>
    <row r="72" spans="1:11" s="29" customFormat="1" ht="11.1" customHeight="1" x14ac:dyDescent="0.2">
      <c r="A72" s="30" t="s">
        <v>53</v>
      </c>
      <c r="B72" s="25" t="s">
        <v>256</v>
      </c>
      <c r="C72" s="34"/>
      <c r="D72" s="22"/>
      <c r="E72" s="22"/>
      <c r="F72" s="22"/>
    </row>
    <row r="73" spans="1:11" s="29" customFormat="1" ht="11.1" customHeight="1" x14ac:dyDescent="0.2">
      <c r="A73" s="30" t="s">
        <v>55</v>
      </c>
      <c r="B73" s="25" t="s">
        <v>257</v>
      </c>
      <c r="C73" s="34"/>
      <c r="D73" s="22"/>
      <c r="E73" s="22"/>
      <c r="F73" s="22"/>
    </row>
    <row r="74" spans="1:11" s="29" customFormat="1" ht="11.1" customHeight="1" x14ac:dyDescent="0.2">
      <c r="A74" s="30" t="s">
        <v>57</v>
      </c>
      <c r="B74" s="25" t="s">
        <v>258</v>
      </c>
      <c r="C74" s="34"/>
      <c r="D74" s="23"/>
      <c r="E74" s="23"/>
      <c r="F74" s="23"/>
    </row>
    <row r="75" spans="1:11" s="29" customFormat="1" ht="11.1" customHeight="1" x14ac:dyDescent="0.2">
      <c r="A75" s="30" t="s">
        <v>59</v>
      </c>
      <c r="B75" s="25" t="s">
        <v>259</v>
      </c>
      <c r="C75" s="34"/>
      <c r="D75" s="23"/>
      <c r="E75" s="23"/>
      <c r="F75" s="23"/>
    </row>
    <row r="76" spans="1:11" s="29" customFormat="1" ht="11.1" customHeight="1" x14ac:dyDescent="0.2">
      <c r="A76" s="30" t="s">
        <v>61</v>
      </c>
      <c r="B76" s="25" t="s">
        <v>260</v>
      </c>
      <c r="C76" s="34"/>
      <c r="D76" s="23"/>
      <c r="E76" s="23"/>
      <c r="F76" s="23"/>
    </row>
  </sheetData>
  <mergeCells count="3">
    <mergeCell ref="B6:F6"/>
    <mergeCell ref="B31:F31"/>
    <mergeCell ref="B71:F71"/>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rowBreaks count="1" manualBreakCount="1">
    <brk id="43" max="5"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4"/>
  <sheetViews>
    <sheetView showGridLines="0" zoomScaleNormal="100" workbookViewId="0"/>
  </sheetViews>
  <sheetFormatPr defaultColWidth="9.140625" defaultRowHeight="12.75" x14ac:dyDescent="0.2"/>
  <cols>
    <col min="1" max="3" width="2.85546875" style="70" customWidth="1"/>
    <col min="4" max="4" width="36.140625" style="70" customWidth="1"/>
    <col min="5" max="5" width="40.85546875" style="70" customWidth="1"/>
    <col min="6" max="6" width="4" style="70" customWidth="1"/>
    <col min="7" max="16384" width="9.140625" style="70"/>
  </cols>
  <sheetData>
    <row r="1" spans="1:10" ht="15" x14ac:dyDescent="0.25">
      <c r="A1" s="69"/>
    </row>
    <row r="2" spans="1:10" ht="20.100000000000001" customHeight="1" x14ac:dyDescent="0.2">
      <c r="A2" s="71" t="s">
        <v>261</v>
      </c>
    </row>
    <row r="3" spans="1:10" ht="15.95" customHeight="1" x14ac:dyDescent="0.2"/>
    <row r="4" spans="1:10" ht="20.100000000000001" customHeight="1" x14ac:dyDescent="0.2">
      <c r="A4" s="165" t="s">
        <v>262</v>
      </c>
      <c r="B4" s="167"/>
      <c r="C4" s="167"/>
      <c r="D4" s="167"/>
      <c r="E4" s="167"/>
    </row>
    <row r="5" spans="1:10" ht="78" customHeight="1" x14ac:dyDescent="0.2">
      <c r="A5" s="209" t="s">
        <v>263</v>
      </c>
      <c r="B5" s="209"/>
      <c r="C5" s="209"/>
      <c r="D5" s="209"/>
      <c r="E5" s="209"/>
      <c r="F5" s="72"/>
      <c r="G5" s="72"/>
      <c r="H5" s="72"/>
      <c r="I5" s="72"/>
      <c r="J5" s="72"/>
    </row>
    <row r="6" spans="1:10" ht="15.95" customHeight="1" x14ac:dyDescent="0.2">
      <c r="A6" s="164"/>
      <c r="B6" s="164"/>
      <c r="C6" s="164"/>
      <c r="D6" s="164"/>
      <c r="E6" s="164"/>
      <c r="F6" s="72"/>
      <c r="G6" s="72"/>
      <c r="H6" s="72"/>
      <c r="I6" s="72"/>
      <c r="J6" s="72"/>
    </row>
    <row r="7" spans="1:10" ht="20.100000000000001" customHeight="1" x14ac:dyDescent="0.2">
      <c r="A7" s="217" t="s">
        <v>264</v>
      </c>
      <c r="B7" s="217"/>
      <c r="C7" s="217"/>
      <c r="D7" s="217"/>
      <c r="E7" s="217"/>
    </row>
    <row r="8" spans="1:10" ht="44.1" customHeight="1" x14ac:dyDescent="0.2">
      <c r="A8" s="209" t="s">
        <v>265</v>
      </c>
      <c r="B8" s="209"/>
      <c r="C8" s="209"/>
      <c r="D8" s="209"/>
      <c r="E8" s="209"/>
      <c r="F8" s="72"/>
      <c r="G8" s="72"/>
      <c r="H8" s="72"/>
      <c r="I8" s="72"/>
      <c r="J8" s="72"/>
    </row>
    <row r="9" spans="1:10" ht="27.95" customHeight="1" x14ac:dyDescent="0.2">
      <c r="A9" s="167"/>
      <c r="B9" s="209" t="s">
        <v>266</v>
      </c>
      <c r="C9" s="209"/>
      <c r="D9" s="209"/>
      <c r="E9" s="209"/>
      <c r="F9" s="72"/>
      <c r="G9" s="72"/>
      <c r="H9" s="72"/>
      <c r="I9" s="72"/>
      <c r="J9" s="72"/>
    </row>
    <row r="10" spans="1:10" ht="15.95" customHeight="1" x14ac:dyDescent="0.2">
      <c r="A10" s="167"/>
      <c r="B10" s="167" t="s">
        <v>267</v>
      </c>
      <c r="C10" s="164"/>
      <c r="D10" s="164"/>
      <c r="E10" s="164"/>
      <c r="F10" s="72"/>
      <c r="G10" s="72"/>
      <c r="H10" s="72"/>
      <c r="I10" s="72"/>
      <c r="J10" s="72"/>
    </row>
    <row r="11" spans="1:10" ht="15.95" customHeight="1" x14ac:dyDescent="0.2">
      <c r="A11" s="167"/>
      <c r="B11" s="167" t="s">
        <v>268</v>
      </c>
      <c r="C11" s="164"/>
      <c r="D11" s="164"/>
      <c r="E11" s="164"/>
      <c r="F11" s="72"/>
      <c r="G11" s="72"/>
      <c r="H11" s="72"/>
      <c r="I11" s="72"/>
      <c r="J11" s="72"/>
    </row>
    <row r="12" spans="1:10" ht="15.95" customHeight="1" x14ac:dyDescent="0.2">
      <c r="A12" s="167"/>
      <c r="B12" s="167" t="s">
        <v>269</v>
      </c>
      <c r="C12" s="164"/>
      <c r="D12" s="164"/>
      <c r="E12" s="164"/>
      <c r="F12" s="72"/>
      <c r="G12" s="72"/>
      <c r="H12" s="72"/>
      <c r="I12" s="72"/>
      <c r="J12" s="72"/>
    </row>
    <row r="13" spans="1:10" ht="15.95" customHeight="1" x14ac:dyDescent="0.2">
      <c r="A13" s="167"/>
      <c r="B13" s="167" t="s">
        <v>270</v>
      </c>
      <c r="C13" s="164"/>
      <c r="D13" s="164"/>
      <c r="E13" s="164"/>
      <c r="F13" s="72"/>
      <c r="G13" s="72"/>
      <c r="H13" s="72"/>
      <c r="I13" s="72"/>
      <c r="J13" s="72"/>
    </row>
    <row r="14" spans="1:10" ht="15.95" customHeight="1" x14ac:dyDescent="0.2">
      <c r="A14" s="167"/>
      <c r="B14" s="209" t="s">
        <v>271</v>
      </c>
      <c r="C14" s="209"/>
      <c r="D14" s="209"/>
      <c r="E14" s="209"/>
      <c r="F14" s="72"/>
      <c r="G14" s="72"/>
      <c r="H14" s="72"/>
      <c r="I14" s="72"/>
      <c r="J14" s="72"/>
    </row>
    <row r="15" spans="1:10" ht="15.95" customHeight="1" x14ac:dyDescent="0.2">
      <c r="A15" s="167"/>
      <c r="C15" s="73" t="s">
        <v>272</v>
      </c>
      <c r="D15" s="73"/>
      <c r="E15" s="164"/>
      <c r="F15" s="72"/>
      <c r="G15" s="72"/>
      <c r="H15" s="74"/>
      <c r="I15" s="72"/>
      <c r="J15" s="72"/>
    </row>
    <row r="16" spans="1:10" ht="15.95" customHeight="1" x14ac:dyDescent="0.2">
      <c r="A16" s="167"/>
      <c r="C16" s="73" t="s">
        <v>273</v>
      </c>
      <c r="D16" s="73"/>
      <c r="E16" s="164"/>
      <c r="F16" s="72"/>
      <c r="G16" s="72"/>
      <c r="H16" s="72"/>
      <c r="I16" s="72"/>
      <c r="J16" s="72"/>
    </row>
    <row r="17" spans="1:10" ht="15.95" customHeight="1" x14ac:dyDescent="0.2">
      <c r="A17" s="167"/>
      <c r="C17" s="73" t="s">
        <v>274</v>
      </c>
      <c r="D17" s="73"/>
      <c r="E17" s="164"/>
      <c r="F17" s="72"/>
      <c r="G17" s="72"/>
      <c r="H17" s="72"/>
      <c r="I17" s="72"/>
      <c r="J17" s="72"/>
    </row>
    <row r="18" spans="1:10" ht="15.95" customHeight="1" x14ac:dyDescent="0.2">
      <c r="A18" s="167"/>
      <c r="C18" s="73" t="s">
        <v>275</v>
      </c>
      <c r="D18" s="73"/>
      <c r="E18" s="164"/>
      <c r="F18" s="72"/>
      <c r="G18" s="72"/>
      <c r="H18" s="72"/>
      <c r="I18" s="72"/>
      <c r="J18" s="72"/>
    </row>
    <row r="19" spans="1:10" ht="15.95" customHeight="1" x14ac:dyDescent="0.2">
      <c r="A19" s="167"/>
      <c r="C19" s="73" t="s">
        <v>276</v>
      </c>
      <c r="D19" s="73"/>
      <c r="E19" s="164"/>
      <c r="F19" s="72"/>
      <c r="G19" s="72"/>
      <c r="H19" s="72"/>
      <c r="I19" s="72"/>
      <c r="J19" s="72"/>
    </row>
    <row r="20" spans="1:10" ht="15.95" customHeight="1" x14ac:dyDescent="0.2">
      <c r="A20" s="167"/>
      <c r="B20" s="167" t="s">
        <v>277</v>
      </c>
      <c r="C20" s="164"/>
      <c r="D20" s="164"/>
      <c r="E20" s="164"/>
      <c r="F20" s="72"/>
      <c r="G20" s="72"/>
      <c r="H20" s="72"/>
      <c r="I20" s="72"/>
      <c r="J20" s="72"/>
    </row>
    <row r="21" spans="1:10" ht="39.950000000000003" customHeight="1" x14ac:dyDescent="0.2">
      <c r="A21" s="167"/>
      <c r="B21" s="209" t="s">
        <v>278</v>
      </c>
      <c r="C21" s="209"/>
      <c r="D21" s="209"/>
      <c r="E21" s="209"/>
      <c r="F21" s="72"/>
      <c r="G21" s="72"/>
      <c r="H21" s="72"/>
      <c r="I21" s="72"/>
      <c r="J21" s="72"/>
    </row>
    <row r="22" spans="1:10" ht="15.95" customHeight="1" x14ac:dyDescent="0.2">
      <c r="A22" s="167"/>
      <c r="B22" s="167" t="s">
        <v>279</v>
      </c>
      <c r="C22" s="164"/>
      <c r="D22" s="164"/>
      <c r="E22" s="164"/>
      <c r="F22" s="72"/>
      <c r="G22" s="72"/>
      <c r="H22" s="72"/>
      <c r="I22" s="72"/>
      <c r="J22" s="72"/>
    </row>
    <row r="23" spans="1:10" ht="15.95" customHeight="1" x14ac:dyDescent="0.2">
      <c r="A23" s="167"/>
      <c r="B23" s="167" t="s">
        <v>280</v>
      </c>
      <c r="C23" s="164"/>
      <c r="D23" s="164"/>
      <c r="E23" s="164"/>
      <c r="F23" s="72"/>
      <c r="G23" s="72"/>
      <c r="H23" s="72"/>
      <c r="I23" s="72"/>
      <c r="J23" s="72"/>
    </row>
    <row r="24" spans="1:10" ht="15.95" customHeight="1" x14ac:dyDescent="0.2">
      <c r="A24" s="167"/>
      <c r="B24" s="167" t="s">
        <v>281</v>
      </c>
      <c r="C24" s="164"/>
      <c r="D24" s="164"/>
      <c r="E24" s="164"/>
      <c r="F24" s="72"/>
      <c r="G24" s="72"/>
      <c r="H24" s="72"/>
      <c r="I24" s="72"/>
      <c r="J24" s="72"/>
    </row>
    <row r="25" spans="1:10" ht="15.95" customHeight="1" x14ac:dyDescent="0.2">
      <c r="A25" s="209"/>
      <c r="B25" s="209"/>
      <c r="C25" s="209"/>
      <c r="D25" s="209"/>
      <c r="E25" s="209"/>
      <c r="F25" s="72"/>
      <c r="G25" s="72"/>
      <c r="H25" s="72"/>
      <c r="I25" s="72"/>
      <c r="J25" s="72"/>
    </row>
    <row r="26" spans="1:10" ht="20.100000000000001" customHeight="1" x14ac:dyDescent="0.2">
      <c r="A26" s="165" t="s">
        <v>282</v>
      </c>
      <c r="B26" s="167"/>
      <c r="C26" s="167"/>
      <c r="D26" s="167"/>
      <c r="E26" s="167"/>
    </row>
    <row r="27" spans="1:10" ht="32.1" customHeight="1" x14ac:dyDescent="0.2">
      <c r="A27" s="209" t="s">
        <v>283</v>
      </c>
      <c r="B27" s="209"/>
      <c r="C27" s="209"/>
      <c r="D27" s="209"/>
      <c r="E27" s="209"/>
      <c r="F27" s="72"/>
      <c r="G27" s="72"/>
      <c r="H27" s="72"/>
      <c r="I27" s="72"/>
      <c r="J27" s="72"/>
    </row>
    <row r="28" spans="1:10" ht="32.1" customHeight="1" x14ac:dyDescent="0.2">
      <c r="A28" s="209" t="s">
        <v>284</v>
      </c>
      <c r="B28" s="209"/>
      <c r="C28" s="209"/>
      <c r="D28" s="209"/>
      <c r="E28" s="209"/>
      <c r="F28" s="72"/>
      <c r="G28" s="72"/>
      <c r="H28" s="72"/>
      <c r="I28" s="72"/>
      <c r="J28" s="72"/>
    </row>
    <row r="29" spans="1:10" ht="38.1" customHeight="1" x14ac:dyDescent="0.2">
      <c r="A29" s="164"/>
      <c r="B29" s="164"/>
      <c r="C29" s="164"/>
      <c r="D29" s="164"/>
      <c r="E29" s="164"/>
      <c r="F29" s="72"/>
      <c r="G29" s="72"/>
      <c r="H29" s="72"/>
      <c r="I29" s="72"/>
      <c r="J29" s="72"/>
    </row>
    <row r="30" spans="1:10" ht="38.1" customHeight="1" x14ac:dyDescent="0.2">
      <c r="A30" s="164"/>
      <c r="B30" s="164"/>
      <c r="C30" s="164"/>
      <c r="D30" s="164"/>
      <c r="E30" s="164"/>
      <c r="F30" s="72"/>
      <c r="G30" s="72"/>
      <c r="H30" s="72"/>
      <c r="I30" s="72"/>
      <c r="J30" s="72"/>
    </row>
    <row r="31" spans="1:10" ht="28.5" customHeight="1" x14ac:dyDescent="0.2">
      <c r="A31" s="164"/>
      <c r="B31" s="164"/>
      <c r="C31" s="164"/>
      <c r="D31" s="164"/>
      <c r="E31" s="164"/>
      <c r="F31" s="72"/>
      <c r="G31" s="72"/>
      <c r="H31" s="72"/>
      <c r="I31" s="72"/>
      <c r="J31" s="72"/>
    </row>
    <row r="32" spans="1:10" s="72" customFormat="1" ht="26.25" customHeight="1" x14ac:dyDescent="0.2">
      <c r="A32" s="210" t="s">
        <v>285</v>
      </c>
      <c r="B32" s="210"/>
      <c r="C32" s="210"/>
      <c r="D32" s="210"/>
      <c r="E32" s="210"/>
      <c r="F32" s="75"/>
      <c r="G32" s="75"/>
      <c r="H32" s="75"/>
      <c r="I32" s="75"/>
      <c r="J32" s="75"/>
    </row>
    <row r="33" spans="1:10" s="72" customFormat="1" ht="10.5" customHeight="1" x14ac:dyDescent="0.2">
      <c r="A33" s="166"/>
      <c r="B33" s="166"/>
      <c r="C33" s="166"/>
      <c r="D33" s="166"/>
      <c r="E33" s="166"/>
      <c r="F33" s="75"/>
      <c r="G33" s="75"/>
      <c r="H33" s="75"/>
      <c r="I33" s="75"/>
      <c r="J33" s="75"/>
    </row>
    <row r="34" spans="1:10" ht="20.100000000000001" customHeight="1" x14ac:dyDescent="0.2">
      <c r="A34" s="165" t="s">
        <v>286</v>
      </c>
      <c r="B34" s="167"/>
      <c r="C34" s="167"/>
      <c r="D34" s="167"/>
      <c r="E34" s="167"/>
    </row>
    <row r="35" spans="1:10" ht="45" customHeight="1" x14ac:dyDescent="0.2">
      <c r="A35" s="209" t="s">
        <v>287</v>
      </c>
      <c r="B35" s="209"/>
      <c r="C35" s="209"/>
      <c r="D35" s="209"/>
      <c r="E35" s="209"/>
      <c r="F35" s="72"/>
      <c r="G35" s="72"/>
      <c r="H35" s="72"/>
      <c r="I35" s="72"/>
      <c r="J35" s="72"/>
    </row>
    <row r="36" spans="1:10" ht="56.1" customHeight="1" x14ac:dyDescent="0.2">
      <c r="A36" s="209" t="s">
        <v>288</v>
      </c>
      <c r="B36" s="209"/>
      <c r="C36" s="209"/>
      <c r="D36" s="209"/>
      <c r="E36" s="209"/>
      <c r="F36" s="72"/>
      <c r="G36" s="72"/>
      <c r="H36" s="72"/>
      <c r="I36" s="72"/>
      <c r="J36" s="72"/>
    </row>
    <row r="37" spans="1:10" ht="12" customHeight="1" x14ac:dyDescent="0.2">
      <c r="A37" s="164"/>
      <c r="B37" s="164"/>
      <c r="C37" s="164"/>
      <c r="D37" s="164"/>
      <c r="E37" s="164"/>
      <c r="F37" s="72"/>
      <c r="G37" s="72"/>
      <c r="H37" s="72"/>
      <c r="I37" s="72"/>
      <c r="J37" s="72"/>
    </row>
    <row r="38" spans="1:10" ht="20.100000000000001" customHeight="1" x14ac:dyDescent="0.2">
      <c r="A38" s="165" t="s">
        <v>289</v>
      </c>
      <c r="B38" s="167"/>
      <c r="C38" s="167"/>
      <c r="D38" s="167"/>
      <c r="E38" s="167"/>
    </row>
    <row r="39" spans="1:10" ht="15.95" customHeight="1" x14ac:dyDescent="0.2">
      <c r="A39" s="211" t="s">
        <v>290</v>
      </c>
      <c r="B39" s="211"/>
      <c r="C39" s="211"/>
      <c r="D39" s="211"/>
      <c r="E39" s="211"/>
    </row>
    <row r="40" spans="1:10" ht="12" customHeight="1" x14ac:dyDescent="0.2">
      <c r="A40" s="167"/>
      <c r="B40" s="167"/>
      <c r="C40" s="167"/>
      <c r="D40" s="167"/>
      <c r="E40" s="167"/>
    </row>
    <row r="41" spans="1:10" ht="20.100000000000001" customHeight="1" x14ac:dyDescent="0.2">
      <c r="A41" s="165" t="s">
        <v>291</v>
      </c>
      <c r="B41" s="167"/>
      <c r="C41" s="167"/>
      <c r="D41" s="167"/>
      <c r="E41" s="167"/>
    </row>
    <row r="42" spans="1:10" ht="45.95" customHeight="1" x14ac:dyDescent="0.2">
      <c r="A42" s="209" t="s">
        <v>292</v>
      </c>
      <c r="B42" s="209"/>
      <c r="C42" s="209"/>
      <c r="D42" s="209"/>
      <c r="E42" s="209"/>
      <c r="F42" s="72"/>
      <c r="G42" s="72"/>
      <c r="H42" s="72"/>
      <c r="I42" s="72"/>
      <c r="J42" s="72"/>
    </row>
    <row r="43" spans="1:10" ht="12" customHeight="1" x14ac:dyDescent="0.2">
      <c r="A43" s="164"/>
      <c r="B43" s="164"/>
      <c r="C43" s="164"/>
      <c r="D43" s="164"/>
      <c r="E43" s="164"/>
      <c r="F43" s="72"/>
      <c r="G43" s="72"/>
      <c r="H43" s="72"/>
      <c r="I43" s="72"/>
      <c r="J43" s="72"/>
    </row>
    <row r="44" spans="1:10" ht="27.75" customHeight="1" x14ac:dyDescent="0.2">
      <c r="A44" s="212" t="s">
        <v>293</v>
      </c>
      <c r="B44" s="212"/>
      <c r="C44" s="212"/>
      <c r="D44" s="212"/>
      <c r="E44" s="212"/>
    </row>
    <row r="45" spans="1:10" ht="12" customHeight="1" x14ac:dyDescent="0.2">
      <c r="A45" s="168"/>
      <c r="B45" s="168"/>
      <c r="C45" s="168"/>
      <c r="D45" s="168"/>
      <c r="E45" s="168"/>
    </row>
    <row r="46" spans="1:10" ht="30" customHeight="1" x14ac:dyDescent="0.2">
      <c r="A46" s="168"/>
      <c r="B46" s="213" t="s">
        <v>294</v>
      </c>
      <c r="C46" s="214"/>
      <c r="D46" s="215"/>
      <c r="E46" s="65" t="s">
        <v>295</v>
      </c>
    </row>
    <row r="47" spans="1:10" ht="35.1" customHeight="1" x14ac:dyDescent="0.2">
      <c r="B47" s="216" t="s">
        <v>296</v>
      </c>
      <c r="C47" s="216"/>
      <c r="D47" s="193"/>
      <c r="E47" s="169" t="s">
        <v>297</v>
      </c>
    </row>
    <row r="48" spans="1:10" ht="53.25" customHeight="1" x14ac:dyDescent="0.2">
      <c r="B48" s="208" t="s">
        <v>298</v>
      </c>
      <c r="C48" s="208"/>
      <c r="D48" s="208"/>
      <c r="E48" s="66" t="s">
        <v>299</v>
      </c>
    </row>
    <row r="49" spans="2:5" ht="35.1" customHeight="1" x14ac:dyDescent="0.2">
      <c r="B49" s="193" t="s">
        <v>300</v>
      </c>
      <c r="C49" s="194"/>
      <c r="D49" s="195"/>
      <c r="E49" s="169" t="s">
        <v>301</v>
      </c>
    </row>
    <row r="50" spans="2:5" ht="30" customHeight="1" x14ac:dyDescent="0.2">
      <c r="B50" s="196" t="s">
        <v>302</v>
      </c>
      <c r="C50" s="197"/>
      <c r="D50" s="198"/>
      <c r="E50" s="67" t="s">
        <v>303</v>
      </c>
    </row>
    <row r="51" spans="2:5" ht="35.1" customHeight="1" x14ac:dyDescent="0.2">
      <c r="B51" s="193" t="s">
        <v>304</v>
      </c>
      <c r="C51" s="194"/>
      <c r="D51" s="195"/>
      <c r="E51" s="169" t="s">
        <v>305</v>
      </c>
    </row>
    <row r="52" spans="2:5" ht="20.100000000000001" customHeight="1" x14ac:dyDescent="0.2">
      <c r="B52" s="199" t="s">
        <v>306</v>
      </c>
      <c r="C52" s="200"/>
      <c r="D52" s="201"/>
      <c r="E52" s="66" t="s">
        <v>307</v>
      </c>
    </row>
    <row r="53" spans="2:5" ht="35.1" customHeight="1" x14ac:dyDescent="0.2">
      <c r="B53" s="202"/>
      <c r="C53" s="203"/>
      <c r="D53" s="204"/>
      <c r="E53" s="169" t="s">
        <v>308</v>
      </c>
    </row>
    <row r="54" spans="2:5" ht="20.100000000000001" customHeight="1" x14ac:dyDescent="0.2">
      <c r="B54" s="205"/>
      <c r="C54" s="206"/>
      <c r="D54" s="207"/>
      <c r="E54" s="66" t="s">
        <v>309</v>
      </c>
    </row>
    <row r="55" spans="2:5" ht="35.1" customHeight="1" x14ac:dyDescent="0.2">
      <c r="B55" s="202"/>
      <c r="C55" s="203"/>
      <c r="D55" s="204"/>
      <c r="E55" s="169" t="s">
        <v>310</v>
      </c>
    </row>
    <row r="56" spans="2:5" ht="20.100000000000001" customHeight="1" x14ac:dyDescent="0.2">
      <c r="B56" s="205"/>
      <c r="C56" s="206"/>
      <c r="D56" s="207"/>
      <c r="E56" s="66" t="s">
        <v>311</v>
      </c>
    </row>
    <row r="57" spans="2:5" ht="35.1" customHeight="1" x14ac:dyDescent="0.2">
      <c r="B57" s="193" t="s">
        <v>312</v>
      </c>
      <c r="C57" s="194"/>
      <c r="D57" s="195"/>
      <c r="E57" s="169" t="s">
        <v>313</v>
      </c>
    </row>
    <row r="58" spans="2:5" ht="20.100000000000001" customHeight="1" x14ac:dyDescent="0.2">
      <c r="B58" s="196" t="s">
        <v>314</v>
      </c>
      <c r="C58" s="197"/>
      <c r="D58" s="198"/>
      <c r="E58" s="67" t="s">
        <v>315</v>
      </c>
    </row>
    <row r="59" spans="2:5" ht="35.1" customHeight="1" x14ac:dyDescent="0.2">
      <c r="B59" s="185"/>
      <c r="C59" s="186"/>
      <c r="D59" s="186"/>
      <c r="E59" s="53" t="s">
        <v>316</v>
      </c>
    </row>
    <row r="60" spans="2:5" ht="20.100000000000001" customHeight="1" x14ac:dyDescent="0.2">
      <c r="B60" s="187"/>
      <c r="C60" s="188"/>
      <c r="D60" s="188"/>
      <c r="E60" s="68" t="s">
        <v>317</v>
      </c>
    </row>
    <row r="61" spans="2:5" ht="35.1" customHeight="1" x14ac:dyDescent="0.2">
      <c r="B61" s="185"/>
      <c r="C61" s="186"/>
      <c r="D61" s="186"/>
      <c r="E61" s="53" t="s">
        <v>318</v>
      </c>
    </row>
    <row r="62" spans="2:5" ht="20.100000000000001" customHeight="1" x14ac:dyDescent="0.2">
      <c r="B62" s="187"/>
      <c r="C62" s="188"/>
      <c r="D62" s="188"/>
      <c r="E62" s="68" t="s">
        <v>319</v>
      </c>
    </row>
    <row r="63" spans="2:5" ht="35.25" customHeight="1" x14ac:dyDescent="0.2">
      <c r="B63" s="189" t="s">
        <v>320</v>
      </c>
      <c r="C63" s="190"/>
      <c r="D63" s="191"/>
      <c r="E63" s="53"/>
    </row>
    <row r="64" spans="2:5" ht="20.100000000000001" customHeight="1" x14ac:dyDescent="0.2">
      <c r="B64" s="187" t="s">
        <v>321</v>
      </c>
      <c r="C64" s="188"/>
      <c r="D64" s="192"/>
      <c r="E64" s="68"/>
    </row>
    <row r="65" spans="2:5" ht="25.5" x14ac:dyDescent="0.2">
      <c r="B65" s="185"/>
      <c r="C65" s="186"/>
      <c r="D65" s="186"/>
      <c r="E65" s="53" t="s">
        <v>374</v>
      </c>
    </row>
    <row r="66" spans="2:5" x14ac:dyDescent="0.2">
      <c r="B66" s="187"/>
      <c r="C66" s="188"/>
      <c r="D66" s="188"/>
      <c r="E66" s="68" t="s">
        <v>375</v>
      </c>
    </row>
    <row r="74" spans="2:5" x14ac:dyDescent="0.2">
      <c r="D74" s="76"/>
      <c r="E74" s="76"/>
    </row>
  </sheetData>
  <mergeCells count="34">
    <mergeCell ref="B21:E21"/>
    <mergeCell ref="A5:E5"/>
    <mergeCell ref="A7:E7"/>
    <mergeCell ref="A8:E8"/>
    <mergeCell ref="B9:E9"/>
    <mergeCell ref="B14:E14"/>
    <mergeCell ref="B61:D61"/>
    <mergeCell ref="B48:D48"/>
    <mergeCell ref="A25:E25"/>
    <mergeCell ref="A27:E27"/>
    <mergeCell ref="A28:E28"/>
    <mergeCell ref="A32:E32"/>
    <mergeCell ref="A35:E35"/>
    <mergeCell ref="A36:E36"/>
    <mergeCell ref="A39:E39"/>
    <mergeCell ref="A42:E42"/>
    <mergeCell ref="A44:E44"/>
    <mergeCell ref="B46:D46"/>
    <mergeCell ref="B47:D47"/>
    <mergeCell ref="B55:D56"/>
    <mergeCell ref="B57:D57"/>
    <mergeCell ref="B58:D58"/>
    <mergeCell ref="B59:D59"/>
    <mergeCell ref="B60:D60"/>
    <mergeCell ref="B49:D49"/>
    <mergeCell ref="B50:D50"/>
    <mergeCell ref="B51:D51"/>
    <mergeCell ref="B52:D52"/>
    <mergeCell ref="B53:D54"/>
    <mergeCell ref="B65:D65"/>
    <mergeCell ref="B66:D66"/>
    <mergeCell ref="B63:D63"/>
    <mergeCell ref="B64:D64"/>
    <mergeCell ref="B62:D62"/>
  </mergeCells>
  <pageMargins left="0.59055118110236227" right="0.59055118110236227" top="1.1811023622047245" bottom="0.78740157480314965" header="0.31496062992125984" footer="0.31496062992125984"/>
  <pageSetup paperSize="9" scale="78"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3"/>
  <sheetViews>
    <sheetView showGridLines="0" zoomScaleNormal="100" workbookViewId="0"/>
  </sheetViews>
  <sheetFormatPr defaultColWidth="9.140625" defaultRowHeight="12.75" x14ac:dyDescent="0.2"/>
  <cols>
    <col min="1" max="1" width="10" style="45" customWidth="1"/>
    <col min="2" max="8" width="9.140625" style="45"/>
    <col min="9" max="9" width="5.85546875" style="45" customWidth="1"/>
    <col min="10" max="10" width="0.85546875" style="45" customWidth="1"/>
    <col min="11" max="16384" width="9.140625" style="45"/>
  </cols>
  <sheetData>
    <row r="1" spans="1:9" ht="15.95" customHeight="1" x14ac:dyDescent="0.2"/>
    <row r="2" spans="1:9" ht="15.95" customHeight="1" x14ac:dyDescent="0.2">
      <c r="A2" s="40" t="s">
        <v>322</v>
      </c>
      <c r="B2" s="41"/>
      <c r="C2" s="41"/>
      <c r="D2" s="41"/>
      <c r="E2" s="41"/>
    </row>
    <row r="3" spans="1:9" ht="15.95" customHeight="1" x14ac:dyDescent="0.2">
      <c r="A3" s="41"/>
      <c r="B3" s="41"/>
      <c r="C3" s="41"/>
      <c r="D3" s="41"/>
      <c r="E3" s="41"/>
    </row>
    <row r="4" spans="1:9" ht="15.95" customHeight="1" x14ac:dyDescent="0.2">
      <c r="A4" s="42" t="s">
        <v>323</v>
      </c>
      <c r="B4" s="43" t="s">
        <v>324</v>
      </c>
      <c r="C4" s="43"/>
      <c r="D4" s="43"/>
      <c r="E4" s="43"/>
      <c r="F4" s="43"/>
      <c r="G4" s="43"/>
      <c r="H4" s="43"/>
      <c r="I4" s="43"/>
    </row>
    <row r="5" spans="1:9" ht="15.95" customHeight="1" x14ac:dyDescent="0.2">
      <c r="A5" s="42" t="s">
        <v>325</v>
      </c>
      <c r="B5" s="43" t="s">
        <v>326</v>
      </c>
      <c r="C5" s="43"/>
      <c r="D5" s="43"/>
      <c r="E5" s="43"/>
      <c r="F5" s="43"/>
      <c r="G5" s="43"/>
      <c r="H5" s="43"/>
      <c r="I5" s="43"/>
    </row>
    <row r="6" spans="1:9" ht="15.95" customHeight="1" x14ac:dyDescent="0.2">
      <c r="A6" s="42" t="s">
        <v>327</v>
      </c>
      <c r="B6" s="43" t="s">
        <v>328</v>
      </c>
      <c r="C6" s="43"/>
      <c r="D6" s="43"/>
      <c r="E6" s="43"/>
      <c r="F6" s="43"/>
      <c r="G6" s="43"/>
      <c r="H6" s="43"/>
      <c r="I6" s="43"/>
    </row>
    <row r="7" spans="1:9" ht="15.95" customHeight="1" x14ac:dyDescent="0.2">
      <c r="A7" s="42" t="s">
        <v>329</v>
      </c>
      <c r="B7" s="43" t="s">
        <v>330</v>
      </c>
      <c r="C7" s="43"/>
      <c r="D7" s="43"/>
      <c r="E7" s="43"/>
      <c r="F7" s="43"/>
      <c r="G7" s="43"/>
      <c r="H7" s="43"/>
      <c r="I7" s="43"/>
    </row>
    <row r="8" spans="1:9" ht="15.95" customHeight="1" x14ac:dyDescent="0.2">
      <c r="A8" s="42" t="s">
        <v>331</v>
      </c>
      <c r="B8" s="43" t="s">
        <v>332</v>
      </c>
      <c r="C8" s="43"/>
      <c r="D8" s="43"/>
      <c r="E8" s="43"/>
      <c r="F8" s="43"/>
      <c r="G8" s="43"/>
      <c r="H8" s="43"/>
      <c r="I8" s="43"/>
    </row>
    <row r="9" spans="1:9" ht="15.95" customHeight="1" x14ac:dyDescent="0.2">
      <c r="A9" s="42" t="s">
        <v>333</v>
      </c>
      <c r="B9" s="43" t="s">
        <v>334</v>
      </c>
      <c r="C9" s="43"/>
      <c r="D9" s="43"/>
      <c r="E9" s="43"/>
      <c r="F9" s="43"/>
      <c r="G9" s="43"/>
      <c r="H9" s="43"/>
      <c r="I9" s="43"/>
    </row>
    <row r="10" spans="1:9" ht="15.95" customHeight="1" x14ac:dyDescent="0.2">
      <c r="A10" s="42" t="s">
        <v>335</v>
      </c>
      <c r="B10" s="43" t="s">
        <v>336</v>
      </c>
      <c r="C10" s="43"/>
      <c r="D10" s="43"/>
      <c r="E10" s="43"/>
      <c r="F10" s="43"/>
      <c r="G10" s="43"/>
      <c r="H10" s="43"/>
      <c r="I10" s="43"/>
    </row>
    <row r="11" spans="1:9" ht="15.95" customHeight="1" x14ac:dyDescent="0.2">
      <c r="A11" s="42" t="s">
        <v>337</v>
      </c>
      <c r="B11" s="43" t="s">
        <v>338</v>
      </c>
      <c r="C11" s="43"/>
      <c r="D11" s="43"/>
      <c r="E11" s="43"/>
      <c r="F11" s="43"/>
      <c r="G11" s="43"/>
      <c r="H11" s="43"/>
      <c r="I11" s="43"/>
    </row>
    <row r="12" spans="1:9" ht="15.95" customHeight="1" x14ac:dyDescent="0.2">
      <c r="A12" s="42" t="s">
        <v>339</v>
      </c>
      <c r="B12" s="43" t="s">
        <v>340</v>
      </c>
      <c r="C12" s="43"/>
      <c r="D12" s="43"/>
      <c r="E12" s="43"/>
      <c r="F12" s="43"/>
      <c r="G12" s="43"/>
      <c r="H12" s="43"/>
      <c r="I12" s="43"/>
    </row>
    <row r="13" spans="1:9" ht="15.95" customHeight="1" x14ac:dyDescent="0.2">
      <c r="A13" s="42" t="s">
        <v>341</v>
      </c>
      <c r="B13" s="43" t="s">
        <v>342</v>
      </c>
      <c r="C13" s="43"/>
      <c r="D13" s="43"/>
      <c r="E13" s="43"/>
      <c r="F13" s="43"/>
      <c r="G13" s="43"/>
      <c r="H13" s="43"/>
      <c r="I13" s="43"/>
    </row>
    <row r="14" spans="1:9" ht="15.95" customHeight="1" x14ac:dyDescent="0.2">
      <c r="A14" s="42" t="s">
        <v>343</v>
      </c>
      <c r="B14" s="43" t="s">
        <v>344</v>
      </c>
      <c r="C14" s="43"/>
      <c r="D14" s="43"/>
      <c r="E14" s="43"/>
      <c r="F14" s="43"/>
      <c r="G14" s="43"/>
      <c r="H14" s="43"/>
      <c r="I14" s="43"/>
    </row>
    <row r="15" spans="1:9" ht="15.95" customHeight="1" x14ac:dyDescent="0.2">
      <c r="A15" s="42" t="s">
        <v>345</v>
      </c>
      <c r="B15" s="43" t="s">
        <v>346</v>
      </c>
      <c r="C15" s="43"/>
      <c r="D15" s="43"/>
      <c r="E15" s="43"/>
      <c r="F15" s="43"/>
      <c r="G15" s="43"/>
      <c r="H15" s="43"/>
      <c r="I15" s="43"/>
    </row>
    <row r="16" spans="1:9" ht="15.95" customHeight="1" x14ac:dyDescent="0.2">
      <c r="A16" s="42" t="s">
        <v>347</v>
      </c>
      <c r="B16" s="43" t="s">
        <v>348</v>
      </c>
      <c r="C16" s="43"/>
      <c r="D16" s="43"/>
      <c r="E16" s="43"/>
      <c r="F16" s="43"/>
      <c r="G16" s="43"/>
      <c r="H16" s="43"/>
      <c r="I16" s="43"/>
    </row>
    <row r="17" spans="1:9" ht="15.95" customHeight="1" x14ac:dyDescent="0.2">
      <c r="A17" s="42" t="s">
        <v>349</v>
      </c>
      <c r="B17" s="43" t="s">
        <v>350</v>
      </c>
      <c r="C17" s="43"/>
      <c r="D17" s="43"/>
      <c r="E17" s="43"/>
      <c r="F17" s="43"/>
      <c r="G17" s="43"/>
      <c r="H17" s="43"/>
      <c r="I17" s="43"/>
    </row>
    <row r="18" spans="1:9" ht="15.95" customHeight="1" x14ac:dyDescent="0.2">
      <c r="A18" s="42" t="s">
        <v>351</v>
      </c>
      <c r="B18" s="43" t="s">
        <v>352</v>
      </c>
      <c r="C18" s="43"/>
      <c r="D18" s="43"/>
      <c r="E18" s="43"/>
      <c r="F18" s="43"/>
      <c r="G18" s="43"/>
      <c r="H18" s="43"/>
      <c r="I18" s="43"/>
    </row>
    <row r="19" spans="1:9" ht="15.95" customHeight="1" x14ac:dyDescent="0.2">
      <c r="A19" s="42" t="s">
        <v>353</v>
      </c>
      <c r="B19" s="43" t="s">
        <v>354</v>
      </c>
      <c r="C19" s="43"/>
      <c r="D19" s="43"/>
      <c r="E19" s="43"/>
      <c r="F19" s="43"/>
      <c r="G19" s="43"/>
      <c r="H19" s="43"/>
      <c r="I19" s="43"/>
    </row>
    <row r="20" spans="1:9" ht="15.95" customHeight="1" x14ac:dyDescent="0.2">
      <c r="A20" s="42" t="s">
        <v>355</v>
      </c>
      <c r="B20" s="43" t="s">
        <v>356</v>
      </c>
      <c r="C20" s="43"/>
      <c r="D20" s="43"/>
      <c r="E20" s="43"/>
      <c r="F20" s="43"/>
      <c r="G20" s="43"/>
      <c r="H20" s="43"/>
      <c r="I20" s="43"/>
    </row>
    <row r="21" spans="1:9" ht="15.95" customHeight="1" x14ac:dyDescent="0.2">
      <c r="A21" s="42" t="s">
        <v>357</v>
      </c>
      <c r="B21" s="43" t="s">
        <v>358</v>
      </c>
      <c r="C21" s="43"/>
      <c r="D21" s="43"/>
      <c r="E21" s="43"/>
      <c r="F21" s="43"/>
      <c r="G21" s="43"/>
      <c r="H21" s="43"/>
      <c r="I21" s="43"/>
    </row>
    <row r="22" spans="1:9" ht="15.95" customHeight="1" x14ac:dyDescent="0.2">
      <c r="A22" s="42" t="s">
        <v>359</v>
      </c>
      <c r="B22" s="43" t="s">
        <v>360</v>
      </c>
      <c r="C22" s="43"/>
      <c r="D22" s="43"/>
      <c r="E22" s="43"/>
      <c r="F22" s="43"/>
      <c r="G22" s="43"/>
      <c r="H22" s="43"/>
      <c r="I22" s="43"/>
    </row>
    <row r="23" spans="1:9" ht="15.95" customHeight="1" x14ac:dyDescent="0.2">
      <c r="A23" s="41"/>
      <c r="B23" s="41"/>
      <c r="C23" s="41"/>
      <c r="D23" s="41"/>
      <c r="E23" s="41"/>
    </row>
    <row r="24" spans="1:9" ht="15.95" customHeight="1" x14ac:dyDescent="0.2">
      <c r="A24" s="41"/>
      <c r="B24" s="41"/>
      <c r="C24" s="41"/>
      <c r="D24" s="41"/>
      <c r="E24" s="41"/>
    </row>
    <row r="25" spans="1:9" ht="15.95" customHeight="1" x14ac:dyDescent="0.2">
      <c r="A25" s="44" t="s">
        <v>361</v>
      </c>
      <c r="B25" s="41"/>
      <c r="C25" s="41"/>
      <c r="D25" s="41"/>
      <c r="E25" s="41"/>
    </row>
    <row r="26" spans="1:9" ht="15.95" customHeight="1" x14ac:dyDescent="0.2">
      <c r="A26" s="41"/>
      <c r="B26" s="41"/>
      <c r="C26" s="41"/>
      <c r="D26" s="41"/>
      <c r="E26" s="41"/>
    </row>
    <row r="27" spans="1:9" ht="15.95" customHeight="1" x14ac:dyDescent="0.2">
      <c r="A27" s="44" t="s">
        <v>362</v>
      </c>
      <c r="B27" s="41" t="s">
        <v>363</v>
      </c>
      <c r="C27" s="41"/>
      <c r="D27" s="41"/>
      <c r="E27" s="41"/>
    </row>
    <row r="28" spans="1:9" ht="15.95" customHeight="1" x14ac:dyDescent="0.2">
      <c r="A28" s="44" t="s">
        <v>126</v>
      </c>
      <c r="B28" s="41" t="s">
        <v>364</v>
      </c>
      <c r="C28" s="41"/>
      <c r="D28" s="41"/>
      <c r="E28" s="41"/>
    </row>
    <row r="29" spans="1:9" ht="15.95" customHeight="1" x14ac:dyDescent="0.2"/>
    <row r="30" spans="1:9" ht="44.1" customHeight="1" x14ac:dyDescent="0.2"/>
    <row r="31" spans="1:9" ht="15.95" customHeight="1" x14ac:dyDescent="0.2"/>
    <row r="32" spans="1:9" ht="15.95" customHeight="1" x14ac:dyDescent="0.2"/>
    <row r="33" ht="15.95" customHeight="1" x14ac:dyDescent="0.2"/>
  </sheetData>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1"/>
  <sheetViews>
    <sheetView showGridLines="0" zoomScaleNormal="100" workbookViewId="0"/>
  </sheetViews>
  <sheetFormatPr defaultColWidth="8.85546875" defaultRowHeight="10.5" x14ac:dyDescent="0.2"/>
  <cols>
    <col min="1" max="1" width="2.85546875" style="1" customWidth="1"/>
    <col min="2" max="2" width="11.85546875" style="1" customWidth="1"/>
    <col min="3" max="6" width="13.85546875" style="1" customWidth="1"/>
    <col min="7" max="16384" width="8.85546875" style="1"/>
  </cols>
  <sheetData>
    <row r="1" spans="1:6" ht="15.95" customHeight="1" x14ac:dyDescent="0.2">
      <c r="A1" s="88"/>
      <c r="B1" s="158" t="s">
        <v>37</v>
      </c>
      <c r="C1" s="88"/>
      <c r="D1" s="88"/>
      <c r="E1" s="88"/>
      <c r="F1" s="88"/>
    </row>
    <row r="2" spans="1:6" ht="30" customHeight="1" x14ac:dyDescent="0.2">
      <c r="A2" s="88"/>
      <c r="B2" s="173" t="s">
        <v>38</v>
      </c>
      <c r="C2" s="173"/>
      <c r="D2" s="173"/>
      <c r="E2" s="173"/>
      <c r="F2" s="173"/>
    </row>
    <row r="3" spans="1:6" ht="15.95" customHeight="1" x14ac:dyDescent="0.2">
      <c r="A3" s="88"/>
      <c r="B3" s="80" t="s">
        <v>39</v>
      </c>
      <c r="C3" s="88"/>
      <c r="D3" s="88"/>
      <c r="E3" s="88"/>
      <c r="F3" s="88"/>
    </row>
    <row r="4" spans="1:6" ht="4.5" customHeight="1" x14ac:dyDescent="0.2">
      <c r="B4" s="6"/>
    </row>
    <row r="5" spans="1:6" ht="39.950000000000003" customHeight="1" x14ac:dyDescent="0.2">
      <c r="B5" s="113" t="s">
        <v>40</v>
      </c>
      <c r="C5" s="81" t="s">
        <v>41</v>
      </c>
      <c r="D5" s="81" t="s">
        <v>42</v>
      </c>
      <c r="E5" s="81" t="s">
        <v>43</v>
      </c>
      <c r="F5" s="81" t="s">
        <v>44</v>
      </c>
    </row>
    <row r="6" spans="1:6" ht="20.100000000000001" customHeight="1" x14ac:dyDescent="0.2">
      <c r="A6" s="11"/>
      <c r="B6" s="82" t="s">
        <v>45</v>
      </c>
      <c r="C6" s="161"/>
      <c r="D6" s="161"/>
      <c r="E6" s="161"/>
      <c r="F6" s="161"/>
    </row>
    <row r="7" spans="1:6" ht="15.95" customHeight="1" x14ac:dyDescent="0.2">
      <c r="B7" s="83">
        <v>1995</v>
      </c>
      <c r="C7" s="86">
        <v>62.791327436907686</v>
      </c>
      <c r="D7" s="86">
        <v>71.798136171512965</v>
      </c>
      <c r="E7" s="86">
        <v>69.154066295603585</v>
      </c>
      <c r="F7" s="86">
        <v>72.947494433940093</v>
      </c>
    </row>
    <row r="8" spans="1:6" ht="15.95" customHeight="1" x14ac:dyDescent="0.2">
      <c r="B8" s="161">
        <v>2000</v>
      </c>
      <c r="C8" s="86">
        <v>63.055842893495665</v>
      </c>
      <c r="D8" s="86">
        <v>73.935443674965853</v>
      </c>
      <c r="E8" s="86">
        <v>71.556412546008346</v>
      </c>
      <c r="F8" s="86">
        <v>73.159014813839192</v>
      </c>
    </row>
    <row r="9" spans="1:6" ht="15.95" customHeight="1" x14ac:dyDescent="0.2">
      <c r="B9" s="161">
        <v>2005</v>
      </c>
      <c r="C9" s="86">
        <v>65.874332661586848</v>
      </c>
      <c r="D9" s="86">
        <v>76.129774505292232</v>
      </c>
      <c r="E9" s="86">
        <v>74.366254441170682</v>
      </c>
      <c r="F9" s="86">
        <v>77.078971659188142</v>
      </c>
    </row>
    <row r="10" spans="1:6" ht="15.95" customHeight="1" x14ac:dyDescent="0.2">
      <c r="B10" s="161">
        <v>2010</v>
      </c>
      <c r="C10" s="86">
        <v>67.916796056847986</v>
      </c>
      <c r="D10" s="86">
        <v>78.210703437424883</v>
      </c>
      <c r="E10" s="86">
        <v>76.925398514980017</v>
      </c>
      <c r="F10" s="86">
        <v>76.667921545006223</v>
      </c>
    </row>
    <row r="11" spans="1:6" ht="15.95" customHeight="1" x14ac:dyDescent="0.2">
      <c r="B11" s="161">
        <v>2015</v>
      </c>
      <c r="C11" s="86">
        <v>69.427200400444733</v>
      </c>
      <c r="D11" s="86">
        <v>79.909542807159767</v>
      </c>
      <c r="E11" s="86">
        <v>78.168057703205008</v>
      </c>
      <c r="F11" s="86">
        <v>75.39116867781712</v>
      </c>
    </row>
    <row r="12" spans="1:6" ht="15.95" customHeight="1" x14ac:dyDescent="0.2">
      <c r="B12" s="161">
        <v>2020</v>
      </c>
      <c r="C12" s="86">
        <v>70.339507696912264</v>
      </c>
      <c r="D12" s="86">
        <v>80.430966648507948</v>
      </c>
      <c r="E12" s="86">
        <v>78.851707548624375</v>
      </c>
      <c r="F12" s="86">
        <v>76.551289148400329</v>
      </c>
    </row>
    <row r="13" spans="1:6" ht="15.95" customHeight="1" x14ac:dyDescent="0.2">
      <c r="B13" s="161">
        <v>2022</v>
      </c>
      <c r="C13" s="86">
        <v>69.963530772064502</v>
      </c>
      <c r="D13" s="86">
        <v>80.629955003214064</v>
      </c>
      <c r="E13" s="86">
        <v>79.221778028771837</v>
      </c>
      <c r="F13" s="86">
        <v>76.980728370005764</v>
      </c>
    </row>
    <row r="14" spans="1:6" ht="15.95" customHeight="1" x14ac:dyDescent="0.2">
      <c r="B14" s="161">
        <v>2023</v>
      </c>
      <c r="C14" s="86">
        <v>71.098482930155342</v>
      </c>
      <c r="D14" s="86">
        <v>80.787301096266532</v>
      </c>
      <c r="E14" s="86">
        <v>79.318262659437835</v>
      </c>
      <c r="F14" s="86">
        <v>77.082964651848101</v>
      </c>
    </row>
    <row r="15" spans="1:6" ht="20.100000000000001" customHeight="1" x14ac:dyDescent="0.15">
      <c r="A15" s="12"/>
      <c r="B15" s="82" t="s">
        <v>46</v>
      </c>
      <c r="C15" s="85"/>
      <c r="D15" s="85"/>
      <c r="E15" s="85"/>
      <c r="F15" s="85"/>
    </row>
    <row r="16" spans="1:6" ht="15.95" customHeight="1" x14ac:dyDescent="0.2">
      <c r="B16" s="83">
        <v>1995</v>
      </c>
      <c r="C16" s="86">
        <v>42.973389120861846</v>
      </c>
      <c r="D16" s="86">
        <v>40.803075826246371</v>
      </c>
      <c r="E16" s="86">
        <v>37.607788569153691</v>
      </c>
      <c r="F16" s="86">
        <v>60.509951779460955</v>
      </c>
    </row>
    <row r="17" spans="1:6" ht="15.95" customHeight="1" x14ac:dyDescent="0.2">
      <c r="B17" s="161">
        <v>2000</v>
      </c>
      <c r="C17" s="86">
        <v>43.595276320285336</v>
      </c>
      <c r="D17" s="86">
        <v>42.67091610553306</v>
      </c>
      <c r="E17" s="86">
        <v>39.860738187169616</v>
      </c>
      <c r="F17" s="86">
        <v>60.345078575043154</v>
      </c>
    </row>
    <row r="18" spans="1:6" ht="15.95" customHeight="1" x14ac:dyDescent="0.2">
      <c r="B18" s="161">
        <v>2005</v>
      </c>
      <c r="C18" s="86">
        <v>45.762965524181595</v>
      </c>
      <c r="D18" s="86">
        <v>43.230556833870217</v>
      </c>
      <c r="E18" s="86">
        <v>40.409441680472099</v>
      </c>
      <c r="F18" s="86">
        <v>65.407786807676757</v>
      </c>
    </row>
    <row r="19" spans="1:6" ht="15.95" customHeight="1" x14ac:dyDescent="0.2">
      <c r="B19" s="161">
        <v>2010</v>
      </c>
      <c r="C19" s="86">
        <v>46.823581167837226</v>
      </c>
      <c r="D19" s="86">
        <v>45.366141474181084</v>
      </c>
      <c r="E19" s="86">
        <v>41.617717690430439</v>
      </c>
      <c r="F19" s="86">
        <v>63.233946968841373</v>
      </c>
    </row>
    <row r="20" spans="1:6" ht="15.95" customHeight="1" x14ac:dyDescent="0.2">
      <c r="B20" s="161">
        <v>2015</v>
      </c>
      <c r="C20" s="86">
        <v>48.173885420827936</v>
      </c>
      <c r="D20" s="86">
        <v>46.717726623002584</v>
      </c>
      <c r="E20" s="86">
        <v>41.834775593311498</v>
      </c>
      <c r="F20" s="86">
        <v>62.084937108454518</v>
      </c>
    </row>
    <row r="21" spans="1:6" ht="15.95" customHeight="1" x14ac:dyDescent="0.2">
      <c r="B21" s="161">
        <v>2020</v>
      </c>
      <c r="C21" s="86">
        <v>48.911646317020626</v>
      </c>
      <c r="D21" s="86">
        <v>47.061315900974513</v>
      </c>
      <c r="E21" s="86">
        <v>40.753311932311334</v>
      </c>
      <c r="F21" s="86">
        <v>63.941706824048303</v>
      </c>
    </row>
    <row r="22" spans="1:6" ht="15.95" customHeight="1" x14ac:dyDescent="0.2">
      <c r="B22" s="161">
        <v>2022</v>
      </c>
      <c r="C22" s="86">
        <v>49.098277400364417</v>
      </c>
      <c r="D22" s="86">
        <v>47.513489296219099</v>
      </c>
      <c r="E22" s="86">
        <v>41.702495244322911</v>
      </c>
      <c r="F22" s="86">
        <v>64.437280902755049</v>
      </c>
    </row>
    <row r="23" spans="1:6" ht="15.95" customHeight="1" x14ac:dyDescent="0.2">
      <c r="B23" s="161">
        <v>2023</v>
      </c>
      <c r="C23" s="86">
        <v>49.744416007094173</v>
      </c>
      <c r="D23" s="86">
        <v>47.549351327313865</v>
      </c>
      <c r="E23" s="86">
        <v>41.923713127573166</v>
      </c>
      <c r="F23" s="86">
        <v>64.525707559788131</v>
      </c>
    </row>
    <row r="24" spans="1:6" s="11" customFormat="1" ht="20.100000000000001" customHeight="1" x14ac:dyDescent="0.15">
      <c r="A24" s="12"/>
      <c r="B24" s="82" t="s">
        <v>47</v>
      </c>
      <c r="C24" s="84"/>
      <c r="D24" s="84"/>
      <c r="E24" s="84"/>
      <c r="F24" s="84"/>
    </row>
    <row r="25" spans="1:6" ht="15.95" customHeight="1" x14ac:dyDescent="0.2">
      <c r="B25" s="83">
        <v>1995</v>
      </c>
      <c r="C25" s="86">
        <v>5.7247144864033341</v>
      </c>
      <c r="D25" s="86">
        <v>3.6156235677547484</v>
      </c>
      <c r="E25" s="86">
        <v>6.5740699010748802</v>
      </c>
      <c r="F25" s="86">
        <v>4.0941587138206108</v>
      </c>
    </row>
    <row r="26" spans="1:6" ht="15.95" customHeight="1" x14ac:dyDescent="0.2">
      <c r="B26" s="161">
        <v>2000</v>
      </c>
      <c r="C26" s="86">
        <v>5.5368590868738314</v>
      </c>
      <c r="D26" s="86">
        <v>3.4506721621815921</v>
      </c>
      <c r="E26" s="86">
        <v>6.2796156921554784</v>
      </c>
      <c r="F26" s="86">
        <v>4.0940820896039707</v>
      </c>
    </row>
    <row r="27" spans="1:6" ht="15.95" customHeight="1" x14ac:dyDescent="0.2">
      <c r="B27" s="161">
        <v>2005</v>
      </c>
      <c r="C27" s="86">
        <v>4.9652364745437332</v>
      </c>
      <c r="D27" s="86">
        <v>3.1362172112287166</v>
      </c>
      <c r="E27" s="86">
        <v>5.5422173415254576</v>
      </c>
      <c r="F27" s="86">
        <v>3.9408666179420959</v>
      </c>
    </row>
    <row r="28" spans="1:6" ht="15.95" customHeight="1" x14ac:dyDescent="0.2">
      <c r="B28" s="161">
        <v>2010</v>
      </c>
      <c r="C28" s="86">
        <v>5.282808394614726</v>
      </c>
      <c r="D28" s="86">
        <v>2.792771136994384</v>
      </c>
      <c r="E28" s="86">
        <v>5.0381747927375944</v>
      </c>
      <c r="F28" s="86">
        <v>3.6267238891189497</v>
      </c>
    </row>
    <row r="29" spans="1:6" ht="15.95" customHeight="1" x14ac:dyDescent="0.2">
      <c r="B29" s="161">
        <v>2015</v>
      </c>
      <c r="C29" s="86">
        <v>5.7259745197791778</v>
      </c>
      <c r="D29" s="86">
        <v>2.6070445672348685</v>
      </c>
      <c r="E29" s="86">
        <v>4.7640680375339759</v>
      </c>
      <c r="F29" s="86">
        <v>3.3891064213717952</v>
      </c>
    </row>
    <row r="30" spans="1:6" ht="15.95" customHeight="1" x14ac:dyDescent="0.2">
      <c r="B30" s="161">
        <v>2020</v>
      </c>
      <c r="C30" s="86">
        <v>5.7676006666509965</v>
      </c>
      <c r="D30" s="86">
        <v>2.2436091439178418</v>
      </c>
      <c r="E30" s="86">
        <v>4.2782698780904012</v>
      </c>
      <c r="F30" s="86">
        <v>4.0845238490435349</v>
      </c>
    </row>
    <row r="31" spans="1:6" ht="15.95" customHeight="1" x14ac:dyDescent="0.2">
      <c r="B31" s="161">
        <v>2022</v>
      </c>
      <c r="C31" s="86">
        <v>5.2316448984603854</v>
      </c>
      <c r="D31" s="86">
        <v>2.1076416619592107</v>
      </c>
      <c r="E31" s="86">
        <v>3.9705816787540122</v>
      </c>
      <c r="F31" s="86">
        <v>3.8628071825210242</v>
      </c>
    </row>
    <row r="32" spans="1:6" ht="15.95" customHeight="1" x14ac:dyDescent="0.2">
      <c r="B32" s="161">
        <v>2023</v>
      </c>
      <c r="C32" s="86">
        <v>5.4336543127975121</v>
      </c>
      <c r="D32" s="86">
        <v>2.0765259759092056</v>
      </c>
      <c r="E32" s="86">
        <v>3.9318515511627612</v>
      </c>
      <c r="F32" s="86">
        <v>4.2002252558135069</v>
      </c>
    </row>
    <row r="33" spans="1:8" s="11" customFormat="1" ht="20.100000000000001" customHeight="1" x14ac:dyDescent="0.15">
      <c r="A33" s="12"/>
      <c r="B33" s="82" t="s">
        <v>48</v>
      </c>
      <c r="C33" s="84"/>
      <c r="D33" s="84"/>
      <c r="E33" s="84"/>
      <c r="F33" s="84"/>
    </row>
    <row r="34" spans="1:8" ht="15.95" customHeight="1" x14ac:dyDescent="0.2">
      <c r="B34" s="83">
        <v>1995</v>
      </c>
      <c r="C34" s="86">
        <v>13.321533636322428</v>
      </c>
      <c r="D34" s="86">
        <v>8.8611544461778475</v>
      </c>
      <c r="E34" s="86">
        <v>17.480607478385483</v>
      </c>
      <c r="F34" s="86">
        <v>6.7660915162227928</v>
      </c>
    </row>
    <row r="35" spans="1:8" ht="15.95" customHeight="1" x14ac:dyDescent="0.2">
      <c r="B35" s="161">
        <v>2000</v>
      </c>
      <c r="C35" s="86">
        <v>12.700594087753203</v>
      </c>
      <c r="D35" s="86">
        <v>8.0867074745886462</v>
      </c>
      <c r="E35" s="86">
        <v>15.753887102313529</v>
      </c>
      <c r="F35" s="86">
        <v>6.7844506731608689</v>
      </c>
    </row>
    <row r="36" spans="1:8" ht="15.95" customHeight="1" x14ac:dyDescent="0.2">
      <c r="B36" s="161">
        <v>2005</v>
      </c>
      <c r="C36" s="86">
        <v>10.84990104480894</v>
      </c>
      <c r="D36" s="86">
        <v>7.2546306152863549</v>
      </c>
      <c r="E36" s="86">
        <v>13.715154456597556</v>
      </c>
      <c r="F36" s="86">
        <v>6.0250725644176146</v>
      </c>
    </row>
    <row r="37" spans="1:8" ht="15.95" customHeight="1" x14ac:dyDescent="0.2">
      <c r="B37" s="161">
        <v>2010</v>
      </c>
      <c r="C37" s="86">
        <v>11.282367266353919</v>
      </c>
      <c r="D37" s="86">
        <v>6.1560693641618478</v>
      </c>
      <c r="E37" s="86">
        <v>12.105841147305563</v>
      </c>
      <c r="F37" s="86">
        <v>5.7354064754269158</v>
      </c>
    </row>
    <row r="38" spans="1:8" ht="15.95" customHeight="1" x14ac:dyDescent="0.2">
      <c r="B38" s="161">
        <v>2015</v>
      </c>
      <c r="C38" s="86">
        <v>11.886055006274328</v>
      </c>
      <c r="D38" s="86">
        <v>5.5804183030413732</v>
      </c>
      <c r="E38" s="86">
        <v>11.387817838075485</v>
      </c>
      <c r="F38" s="86">
        <v>5.4588223476033422</v>
      </c>
    </row>
    <row r="39" spans="1:8" ht="15.95" customHeight="1" x14ac:dyDescent="0.2">
      <c r="B39" s="161">
        <v>2020</v>
      </c>
      <c r="C39" s="86">
        <v>11.791875966039495</v>
      </c>
      <c r="D39" s="86">
        <v>4.767416934619507</v>
      </c>
      <c r="E39" s="86">
        <v>10.497968570496395</v>
      </c>
      <c r="F39" s="86">
        <v>6.3878867986479158</v>
      </c>
    </row>
    <row r="40" spans="1:8" ht="15.95" customHeight="1" x14ac:dyDescent="0.2">
      <c r="B40" s="161">
        <v>2022</v>
      </c>
      <c r="C40" s="86">
        <v>10.655455090205578</v>
      </c>
      <c r="D40" s="86">
        <v>4.4358806165956057</v>
      </c>
      <c r="E40" s="86">
        <v>9.5212088760912685</v>
      </c>
      <c r="F40" s="86">
        <v>5.9946775040842359</v>
      </c>
    </row>
    <row r="41" spans="1:8" ht="15.95" customHeight="1" x14ac:dyDescent="0.2">
      <c r="B41" s="161">
        <v>2023</v>
      </c>
      <c r="C41" s="86">
        <v>10.923144242004179</v>
      </c>
      <c r="D41" s="86">
        <v>4.3670963282234787</v>
      </c>
      <c r="E41" s="86">
        <v>9.3785861457409627</v>
      </c>
      <c r="F41" s="86">
        <v>6.5093827168368037</v>
      </c>
    </row>
    <row r="42" spans="1:8" ht="7.5" customHeight="1" x14ac:dyDescent="0.15">
      <c r="B42" s="3"/>
    </row>
    <row r="43" spans="1:8" s="23" customFormat="1" ht="11.1" customHeight="1" x14ac:dyDescent="0.2">
      <c r="A43" s="22" t="s">
        <v>49</v>
      </c>
      <c r="H43" s="23" t="s">
        <v>50</v>
      </c>
    </row>
    <row r="44" spans="1:8" s="23" customFormat="1" ht="11.1" customHeight="1" x14ac:dyDescent="0.2">
      <c r="A44" s="22" t="s">
        <v>369</v>
      </c>
    </row>
    <row r="45" spans="1:8" s="23" customFormat="1" ht="151.35" customHeight="1" x14ac:dyDescent="0.2">
      <c r="A45" s="24" t="s">
        <v>51</v>
      </c>
      <c r="B45" s="172" t="s">
        <v>52</v>
      </c>
      <c r="C45" s="172"/>
      <c r="D45" s="172"/>
      <c r="E45" s="172"/>
      <c r="F45" s="172"/>
    </row>
    <row r="46" spans="1:8" s="23" customFormat="1" ht="11.25" customHeight="1" x14ac:dyDescent="0.2">
      <c r="A46" s="24" t="s">
        <v>53</v>
      </c>
      <c r="B46" s="172" t="s">
        <v>54</v>
      </c>
      <c r="C46" s="172"/>
      <c r="D46" s="172"/>
      <c r="E46" s="172"/>
      <c r="F46" s="172"/>
    </row>
    <row r="47" spans="1:8" s="23" customFormat="1" ht="21.95" customHeight="1" x14ac:dyDescent="0.2">
      <c r="A47" s="24" t="s">
        <v>55</v>
      </c>
      <c r="B47" s="172" t="s">
        <v>56</v>
      </c>
      <c r="C47" s="172"/>
      <c r="D47" s="172"/>
      <c r="E47" s="172"/>
      <c r="F47" s="172"/>
    </row>
    <row r="48" spans="1:8" s="23" customFormat="1" ht="33" customHeight="1" x14ac:dyDescent="0.2">
      <c r="A48" s="24" t="s">
        <v>57</v>
      </c>
      <c r="B48" s="172" t="s">
        <v>58</v>
      </c>
      <c r="C48" s="172"/>
      <c r="D48" s="172"/>
      <c r="E48" s="172"/>
      <c r="F48" s="172"/>
    </row>
    <row r="49" spans="1:6" s="23" customFormat="1" ht="21.95" customHeight="1" x14ac:dyDescent="0.2">
      <c r="A49" s="24" t="s">
        <v>59</v>
      </c>
      <c r="B49" s="172" t="s">
        <v>60</v>
      </c>
      <c r="C49" s="172"/>
      <c r="D49" s="172"/>
      <c r="E49" s="172"/>
      <c r="F49" s="172"/>
    </row>
    <row r="50" spans="1:6" s="23" customFormat="1" ht="21.95" customHeight="1" x14ac:dyDescent="0.2">
      <c r="A50" s="24" t="s">
        <v>61</v>
      </c>
      <c r="B50" s="172" t="s">
        <v>62</v>
      </c>
      <c r="C50" s="172"/>
      <c r="D50" s="172"/>
      <c r="E50" s="172"/>
      <c r="F50" s="172"/>
    </row>
    <row r="51" spans="1:6" s="23" customFormat="1" ht="11.1" customHeight="1" x14ac:dyDescent="0.2"/>
  </sheetData>
  <mergeCells count="7">
    <mergeCell ref="B50:F50"/>
    <mergeCell ref="B2:F2"/>
    <mergeCell ref="B45:F45"/>
    <mergeCell ref="B46:F46"/>
    <mergeCell ref="B47:F47"/>
    <mergeCell ref="B48:F48"/>
    <mergeCell ref="B49:F49"/>
  </mergeCells>
  <phoneticPr fontId="14" type="noConversion"/>
  <pageMargins left="0.59055118110236227" right="0.59055118110236227" top="1.1811023622047245" bottom="0.78740157480314965" header="0.31496062992125984" footer="0.31496062992125984"/>
  <pageSetup paperSize="9" scale="70"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showGridLines="0" zoomScaleNormal="100" workbookViewId="0"/>
  </sheetViews>
  <sheetFormatPr defaultColWidth="9.140625" defaultRowHeight="10.5" x14ac:dyDescent="0.2"/>
  <cols>
    <col min="1" max="1" width="2.85546875" style="1" customWidth="1"/>
    <col min="2" max="2" width="23.42578125" style="1" customWidth="1"/>
    <col min="3" max="3" width="10.85546875" style="1" customWidth="1"/>
    <col min="4" max="4" width="9.85546875" style="1" customWidth="1"/>
    <col min="5" max="5" width="11.85546875" style="1" customWidth="1"/>
    <col min="6" max="7" width="9.85546875" style="1" customWidth="1"/>
    <col min="8" max="8" width="8.85546875" style="1" customWidth="1"/>
    <col min="9" max="9" width="2.140625" style="1" customWidth="1"/>
    <col min="10" max="16384" width="9.140625" style="1"/>
  </cols>
  <sheetData>
    <row r="1" spans="1:10" ht="15.95" customHeight="1" x14ac:dyDescent="0.2">
      <c r="A1" s="88"/>
      <c r="B1" s="158" t="s">
        <v>63</v>
      </c>
      <c r="C1" s="87"/>
      <c r="D1" s="88"/>
      <c r="E1" s="88"/>
      <c r="F1" s="88"/>
      <c r="G1" s="88"/>
    </row>
    <row r="2" spans="1:10" ht="20.100000000000001" customHeight="1" x14ac:dyDescent="0.2">
      <c r="A2" s="88"/>
      <c r="B2" s="89" t="s">
        <v>6</v>
      </c>
      <c r="C2" s="80"/>
      <c r="D2" s="88"/>
      <c r="E2" s="88"/>
      <c r="F2" s="88"/>
      <c r="G2" s="88"/>
      <c r="J2" s="6"/>
    </row>
    <row r="3" spans="1:10" ht="15.95" customHeight="1" x14ac:dyDescent="0.2">
      <c r="I3" s="6"/>
    </row>
    <row r="4" spans="1:10" ht="20.100000000000001" customHeight="1" x14ac:dyDescent="0.2">
      <c r="B4" s="174" t="s">
        <v>368</v>
      </c>
      <c r="C4" s="176" t="s">
        <v>64</v>
      </c>
      <c r="D4" s="81" t="s">
        <v>65</v>
      </c>
      <c r="E4" s="81"/>
      <c r="F4" s="81"/>
      <c r="G4" s="81"/>
    </row>
    <row r="5" spans="1:10" ht="27.95" customHeight="1" x14ac:dyDescent="0.2">
      <c r="B5" s="175"/>
      <c r="C5" s="177"/>
      <c r="D5" s="113" t="s">
        <v>66</v>
      </c>
      <c r="E5" s="113" t="s">
        <v>67</v>
      </c>
      <c r="F5" s="113" t="s">
        <v>68</v>
      </c>
      <c r="G5" s="113" t="s">
        <v>69</v>
      </c>
    </row>
    <row r="6" spans="1:10" ht="15.95" customHeight="1" x14ac:dyDescent="0.2">
      <c r="B6" s="163" t="s">
        <v>70</v>
      </c>
      <c r="C6" s="93">
        <v>91</v>
      </c>
      <c r="D6" s="93">
        <v>1</v>
      </c>
      <c r="E6" s="93">
        <v>80</v>
      </c>
      <c r="F6" s="93">
        <v>7</v>
      </c>
      <c r="G6" s="93">
        <v>3</v>
      </c>
      <c r="H6" s="9"/>
      <c r="J6" s="9"/>
    </row>
    <row r="7" spans="1:10" ht="15.95" customHeight="1" x14ac:dyDescent="0.2">
      <c r="B7" s="159" t="s">
        <v>71</v>
      </c>
      <c r="C7" s="94">
        <v>45</v>
      </c>
      <c r="D7" s="94">
        <v>1</v>
      </c>
      <c r="E7" s="94">
        <v>24</v>
      </c>
      <c r="F7" s="94">
        <v>0</v>
      </c>
      <c r="G7" s="94">
        <v>20</v>
      </c>
      <c r="H7" s="9"/>
      <c r="J7" s="9"/>
    </row>
    <row r="8" spans="1:10" ht="15.95" customHeight="1" x14ac:dyDescent="0.2">
      <c r="B8" s="159" t="s">
        <v>72</v>
      </c>
      <c r="C8" s="94">
        <v>1341</v>
      </c>
      <c r="D8" s="94">
        <v>1</v>
      </c>
      <c r="E8" s="94">
        <v>1333</v>
      </c>
      <c r="F8" s="94">
        <v>5</v>
      </c>
      <c r="G8" s="94">
        <v>2</v>
      </c>
      <c r="H8" s="9"/>
      <c r="J8" s="9"/>
    </row>
    <row r="9" spans="1:10" ht="15.95" customHeight="1" x14ac:dyDescent="0.2">
      <c r="B9" s="159" t="s">
        <v>73</v>
      </c>
      <c r="C9" s="94">
        <v>33</v>
      </c>
      <c r="D9" s="94">
        <v>1</v>
      </c>
      <c r="E9" s="94">
        <v>31</v>
      </c>
      <c r="F9" s="94">
        <v>0</v>
      </c>
      <c r="G9" s="94">
        <v>1</v>
      </c>
      <c r="H9" s="9"/>
      <c r="J9" s="9"/>
    </row>
    <row r="10" spans="1:10" ht="15.95" customHeight="1" x14ac:dyDescent="0.2">
      <c r="B10" s="90" t="s">
        <v>74</v>
      </c>
      <c r="C10" s="94">
        <v>187</v>
      </c>
      <c r="D10" s="94">
        <v>1</v>
      </c>
      <c r="E10" s="94">
        <v>185</v>
      </c>
      <c r="F10" s="94">
        <v>1</v>
      </c>
      <c r="G10" s="94">
        <v>0</v>
      </c>
      <c r="H10" s="9"/>
      <c r="J10" s="9"/>
    </row>
    <row r="11" spans="1:10" ht="15.95" customHeight="1" x14ac:dyDescent="0.2">
      <c r="B11" s="159" t="s">
        <v>75</v>
      </c>
      <c r="C11" s="94">
        <v>618</v>
      </c>
      <c r="D11" s="94">
        <v>2</v>
      </c>
      <c r="E11" s="94">
        <v>388</v>
      </c>
      <c r="F11" s="94">
        <v>119</v>
      </c>
      <c r="G11" s="94">
        <v>109</v>
      </c>
      <c r="H11" s="9"/>
      <c r="J11" s="9"/>
    </row>
    <row r="12" spans="1:10" ht="15.95" customHeight="1" x14ac:dyDescent="0.2">
      <c r="B12" s="159" t="s">
        <v>76</v>
      </c>
      <c r="C12" s="94">
        <v>47</v>
      </c>
      <c r="D12" s="94">
        <v>1</v>
      </c>
      <c r="E12" s="94">
        <v>35</v>
      </c>
      <c r="F12" s="94">
        <v>8</v>
      </c>
      <c r="G12" s="94">
        <v>3</v>
      </c>
      <c r="H12" s="9"/>
      <c r="J12" s="9"/>
    </row>
    <row r="13" spans="1:10" ht="15.95" customHeight="1" x14ac:dyDescent="0.2">
      <c r="B13" s="159" t="s">
        <v>77</v>
      </c>
      <c r="C13" s="94">
        <v>416</v>
      </c>
      <c r="D13" s="94">
        <v>1</v>
      </c>
      <c r="E13" s="94">
        <v>268</v>
      </c>
      <c r="F13" s="94">
        <v>122</v>
      </c>
      <c r="G13" s="94">
        <v>25</v>
      </c>
      <c r="H13" s="9"/>
      <c r="J13" s="9"/>
    </row>
    <row r="14" spans="1:10" ht="15.95" customHeight="1" x14ac:dyDescent="0.2">
      <c r="B14" s="159" t="s">
        <v>78</v>
      </c>
      <c r="C14" s="94">
        <v>447</v>
      </c>
      <c r="D14" s="94">
        <v>1</v>
      </c>
      <c r="E14" s="94">
        <v>431</v>
      </c>
      <c r="F14" s="94">
        <v>3</v>
      </c>
      <c r="G14" s="94">
        <v>12</v>
      </c>
      <c r="H14" s="9"/>
      <c r="J14" s="9"/>
    </row>
    <row r="15" spans="1:10" ht="15.95" customHeight="1" x14ac:dyDescent="0.2">
      <c r="B15" s="159" t="s">
        <v>94</v>
      </c>
      <c r="C15" s="94">
        <v>24</v>
      </c>
      <c r="D15" s="94">
        <v>1</v>
      </c>
      <c r="E15" s="94">
        <v>21</v>
      </c>
      <c r="F15" s="94">
        <v>2</v>
      </c>
      <c r="G15" s="94">
        <v>0</v>
      </c>
      <c r="H15" s="9"/>
      <c r="J15" s="9"/>
    </row>
    <row r="16" spans="1:10" ht="15.95" customHeight="1" x14ac:dyDescent="0.2">
      <c r="B16" s="159" t="s">
        <v>79</v>
      </c>
      <c r="C16" s="94">
        <v>46</v>
      </c>
      <c r="D16" s="94">
        <v>1</v>
      </c>
      <c r="E16" s="94">
        <v>42</v>
      </c>
      <c r="F16" s="94">
        <v>0</v>
      </c>
      <c r="G16" s="94">
        <v>3</v>
      </c>
      <c r="H16" s="9"/>
      <c r="J16" s="9"/>
    </row>
    <row r="17" spans="2:11" ht="15.95" customHeight="1" x14ac:dyDescent="0.2">
      <c r="B17" s="159" t="s">
        <v>80</v>
      </c>
      <c r="C17" s="94">
        <v>87</v>
      </c>
      <c r="D17" s="94">
        <v>1</v>
      </c>
      <c r="E17" s="94">
        <v>79</v>
      </c>
      <c r="F17" s="94">
        <v>0</v>
      </c>
      <c r="G17" s="94">
        <v>7</v>
      </c>
      <c r="H17" s="9"/>
      <c r="J17" s="9"/>
    </row>
    <row r="18" spans="2:11" ht="15.95" customHeight="1" x14ac:dyDescent="0.2">
      <c r="B18" s="90" t="s">
        <v>81</v>
      </c>
      <c r="C18" s="94">
        <v>252</v>
      </c>
      <c r="D18" s="94">
        <v>1</v>
      </c>
      <c r="E18" s="94">
        <v>119</v>
      </c>
      <c r="F18" s="94">
        <v>121</v>
      </c>
      <c r="G18" s="94">
        <v>11</v>
      </c>
      <c r="H18" s="9"/>
      <c r="J18" s="9"/>
    </row>
    <row r="19" spans="2:11" ht="15.95" customHeight="1" x14ac:dyDescent="0.2">
      <c r="B19" s="90" t="s">
        <v>82</v>
      </c>
      <c r="C19" s="94">
        <v>22</v>
      </c>
      <c r="D19" s="94">
        <v>1</v>
      </c>
      <c r="E19" s="94">
        <v>21</v>
      </c>
      <c r="F19" s="94">
        <v>0</v>
      </c>
      <c r="G19" s="94">
        <v>0</v>
      </c>
      <c r="H19" s="9"/>
      <c r="J19" s="9"/>
    </row>
    <row r="20" spans="2:11" ht="15.95" customHeight="1" x14ac:dyDescent="0.2">
      <c r="B20" s="159" t="s">
        <v>83</v>
      </c>
      <c r="C20" s="94">
        <v>88</v>
      </c>
      <c r="D20" s="94">
        <v>1</v>
      </c>
      <c r="E20" s="94">
        <v>84</v>
      </c>
      <c r="F20" s="94">
        <v>3</v>
      </c>
      <c r="G20" s="94">
        <v>0</v>
      </c>
      <c r="H20" s="9"/>
      <c r="J20" s="9"/>
    </row>
    <row r="21" spans="2:11" ht="15.95" customHeight="1" x14ac:dyDescent="0.2">
      <c r="B21" s="159" t="s">
        <v>84</v>
      </c>
      <c r="C21" s="94">
        <v>426</v>
      </c>
      <c r="D21" s="94">
        <v>1</v>
      </c>
      <c r="E21" s="94">
        <v>423</v>
      </c>
      <c r="F21" s="94">
        <v>0</v>
      </c>
      <c r="G21" s="94">
        <v>2</v>
      </c>
      <c r="H21" s="9"/>
      <c r="J21" s="9"/>
    </row>
    <row r="22" spans="2:11" ht="15.95" customHeight="1" x14ac:dyDescent="0.2">
      <c r="B22" s="159" t="s">
        <v>85</v>
      </c>
      <c r="C22" s="94">
        <v>142</v>
      </c>
      <c r="D22" s="94">
        <v>1</v>
      </c>
      <c r="E22" s="94">
        <v>137</v>
      </c>
      <c r="F22" s="94">
        <v>3</v>
      </c>
      <c r="G22" s="94">
        <v>1</v>
      </c>
      <c r="H22" s="9"/>
      <c r="J22" s="9"/>
    </row>
    <row r="23" spans="2:11" ht="15.95" customHeight="1" x14ac:dyDescent="0.2">
      <c r="B23" s="159" t="s">
        <v>86</v>
      </c>
      <c r="C23" s="94">
        <v>18</v>
      </c>
      <c r="D23" s="94">
        <v>1</v>
      </c>
      <c r="E23" s="94">
        <v>15</v>
      </c>
      <c r="F23" s="94">
        <v>2</v>
      </c>
      <c r="G23" s="94">
        <v>0</v>
      </c>
      <c r="H23" s="9"/>
      <c r="J23" s="9"/>
    </row>
    <row r="24" spans="2:11" ht="15.95" customHeight="1" x14ac:dyDescent="0.2">
      <c r="B24" s="159" t="s">
        <v>87</v>
      </c>
      <c r="C24" s="94">
        <v>25</v>
      </c>
      <c r="D24" s="94">
        <v>1</v>
      </c>
      <c r="E24" s="94">
        <v>24</v>
      </c>
      <c r="F24" s="94">
        <v>0</v>
      </c>
      <c r="G24" s="94">
        <v>0</v>
      </c>
      <c r="H24" s="9"/>
      <c r="J24" s="9"/>
    </row>
    <row r="25" spans="2:11" ht="15.95" customHeight="1" x14ac:dyDescent="0.2">
      <c r="B25" s="159" t="s">
        <v>88</v>
      </c>
      <c r="C25" s="94">
        <v>242</v>
      </c>
      <c r="D25" s="94">
        <v>1</v>
      </c>
      <c r="E25" s="94">
        <v>187</v>
      </c>
      <c r="F25" s="94">
        <v>3</v>
      </c>
      <c r="G25" s="94">
        <v>51</v>
      </c>
      <c r="H25" s="9"/>
      <c r="J25" s="9"/>
      <c r="K25" s="11"/>
    </row>
    <row r="26" spans="2:11" ht="15.95" customHeight="1" x14ac:dyDescent="0.2">
      <c r="B26" s="159" t="s">
        <v>89</v>
      </c>
      <c r="C26" s="94">
        <v>2</v>
      </c>
      <c r="D26" s="94">
        <v>1</v>
      </c>
      <c r="E26" s="94">
        <v>1</v>
      </c>
      <c r="F26" s="95">
        <v>0</v>
      </c>
      <c r="G26" s="95">
        <v>0</v>
      </c>
      <c r="H26" s="9"/>
      <c r="J26" s="9"/>
    </row>
    <row r="27" spans="2:11" ht="15.95" customHeight="1" x14ac:dyDescent="0.2">
      <c r="B27" s="163" t="s">
        <v>90</v>
      </c>
      <c r="C27" s="93">
        <f>SUM(C6:C26)</f>
        <v>4599</v>
      </c>
      <c r="D27" s="93">
        <f>SUM(D6:D26)</f>
        <v>22</v>
      </c>
      <c r="E27" s="93">
        <f>SUM(E6:E26)</f>
        <v>3928</v>
      </c>
      <c r="F27" s="93">
        <f>SUM(F6:F26)</f>
        <v>399</v>
      </c>
      <c r="G27" s="93">
        <f>SUM(G6:G26)</f>
        <v>250</v>
      </c>
      <c r="H27" s="9"/>
      <c r="J27" s="9"/>
    </row>
    <row r="28" spans="2:11" ht="15.95" customHeight="1" x14ac:dyDescent="0.2">
      <c r="B28" s="90" t="s">
        <v>91</v>
      </c>
      <c r="C28" s="94">
        <v>24</v>
      </c>
      <c r="D28" s="94">
        <v>1</v>
      </c>
      <c r="E28" s="94">
        <v>23</v>
      </c>
      <c r="F28" s="94">
        <v>0</v>
      </c>
      <c r="G28" s="94">
        <v>0</v>
      </c>
      <c r="H28" s="9"/>
      <c r="J28" s="9"/>
    </row>
    <row r="29" spans="2:11" ht="15.95" customHeight="1" x14ac:dyDescent="0.2">
      <c r="B29" s="90" t="s">
        <v>92</v>
      </c>
      <c r="C29" s="94">
        <v>90</v>
      </c>
      <c r="D29" s="94">
        <v>1</v>
      </c>
      <c r="E29" s="94">
        <v>87</v>
      </c>
      <c r="F29" s="94">
        <v>0</v>
      </c>
      <c r="G29" s="94">
        <v>2</v>
      </c>
      <c r="H29" s="9"/>
      <c r="J29" s="9"/>
    </row>
    <row r="30" spans="2:11" ht="15.95" customHeight="1" x14ac:dyDescent="0.2">
      <c r="B30" s="159" t="s">
        <v>93</v>
      </c>
      <c r="C30" s="94">
        <v>43</v>
      </c>
      <c r="D30" s="94">
        <v>1</v>
      </c>
      <c r="E30" s="94">
        <v>38</v>
      </c>
      <c r="F30" s="94">
        <v>4</v>
      </c>
      <c r="G30" s="94">
        <v>0</v>
      </c>
      <c r="H30" s="9"/>
      <c r="J30" s="9"/>
    </row>
    <row r="31" spans="2:11" ht="15.95" customHeight="1" x14ac:dyDescent="0.2">
      <c r="B31" s="159" t="s">
        <v>95</v>
      </c>
      <c r="C31" s="94">
        <v>571</v>
      </c>
      <c r="D31" s="94">
        <v>1</v>
      </c>
      <c r="E31" s="94">
        <v>570</v>
      </c>
      <c r="F31" s="94">
        <v>0</v>
      </c>
      <c r="G31" s="94">
        <v>0</v>
      </c>
      <c r="H31" s="9"/>
      <c r="J31" s="9"/>
    </row>
    <row r="32" spans="2:11" ht="15.95" customHeight="1" x14ac:dyDescent="0.2">
      <c r="B32" s="159" t="s">
        <v>96</v>
      </c>
      <c r="C32" s="94">
        <v>69</v>
      </c>
      <c r="D32" s="94">
        <v>1</v>
      </c>
      <c r="E32" s="94">
        <v>67</v>
      </c>
      <c r="F32" s="94">
        <v>0</v>
      </c>
      <c r="G32" s="94">
        <v>1</v>
      </c>
      <c r="J32" s="9"/>
    </row>
    <row r="33" spans="1:14" ht="15.95" customHeight="1" x14ac:dyDescent="0.2">
      <c r="B33" s="159" t="s">
        <v>97</v>
      </c>
      <c r="C33" s="94">
        <v>53</v>
      </c>
      <c r="D33" s="94">
        <v>1</v>
      </c>
      <c r="E33" s="94">
        <v>52</v>
      </c>
      <c r="F33" s="94">
        <v>0</v>
      </c>
      <c r="G33" s="94">
        <v>0</v>
      </c>
      <c r="H33" s="9"/>
      <c r="J33" s="9"/>
    </row>
    <row r="34" spans="1:14" ht="15.95" customHeight="1" x14ac:dyDescent="0.2">
      <c r="B34" s="159" t="s">
        <v>98</v>
      </c>
      <c r="C34" s="94">
        <v>167</v>
      </c>
      <c r="D34" s="94">
        <v>1</v>
      </c>
      <c r="E34" s="94">
        <v>158</v>
      </c>
      <c r="F34" s="94">
        <v>0</v>
      </c>
      <c r="G34" s="94">
        <v>8</v>
      </c>
      <c r="H34" s="9"/>
      <c r="J34" s="9"/>
      <c r="K34" s="9"/>
      <c r="L34" s="9"/>
      <c r="M34" s="9"/>
      <c r="N34" s="9"/>
    </row>
    <row r="35" spans="1:14" ht="15.95" customHeight="1" x14ac:dyDescent="0.2">
      <c r="B35" s="163" t="s">
        <v>99</v>
      </c>
      <c r="C35" s="93">
        <f>SUM(C28:C34)</f>
        <v>1017</v>
      </c>
      <c r="D35" s="93">
        <f>SUM(D28:D34)</f>
        <v>7</v>
      </c>
      <c r="E35" s="93">
        <f>SUM(E28:E34)</f>
        <v>995</v>
      </c>
      <c r="F35" s="93">
        <f>SUM(F28:F34)</f>
        <v>4</v>
      </c>
      <c r="G35" s="93">
        <f>SUM(G28:G34)</f>
        <v>11</v>
      </c>
      <c r="H35" s="9"/>
      <c r="J35" s="9"/>
      <c r="K35" s="9"/>
      <c r="L35" s="9"/>
      <c r="M35" s="9"/>
      <c r="N35" s="9"/>
    </row>
    <row r="36" spans="1:14" ht="20.100000000000001" customHeight="1" x14ac:dyDescent="0.2">
      <c r="B36" s="91" t="s">
        <v>100</v>
      </c>
      <c r="C36" s="92">
        <f>C27+C35</f>
        <v>5616</v>
      </c>
      <c r="D36" s="92">
        <f>D27+D35</f>
        <v>29</v>
      </c>
      <c r="E36" s="92">
        <f>E27+E35</f>
        <v>4923</v>
      </c>
      <c r="F36" s="92">
        <f>F27+F35</f>
        <v>403</v>
      </c>
      <c r="G36" s="92">
        <f>G27+G35</f>
        <v>261</v>
      </c>
      <c r="H36" s="9"/>
      <c r="J36" s="9"/>
    </row>
    <row r="37" spans="1:14" ht="15.95" customHeight="1" x14ac:dyDescent="0.2"/>
    <row r="38" spans="1:14" s="23" customFormat="1" ht="11.1" customHeight="1" x14ac:dyDescent="0.2">
      <c r="A38" s="22" t="s">
        <v>101</v>
      </c>
    </row>
    <row r="39" spans="1:14" s="23" customFormat="1" ht="11.1" customHeight="1" x14ac:dyDescent="0.2">
      <c r="A39" s="22" t="s">
        <v>370</v>
      </c>
    </row>
    <row r="40" spans="1:14" s="23" customFormat="1" ht="11.1" customHeight="1" x14ac:dyDescent="0.2">
      <c r="A40" s="24" t="s">
        <v>51</v>
      </c>
      <c r="B40" s="25" t="s">
        <v>102</v>
      </c>
      <c r="C40" s="25"/>
    </row>
    <row r="41" spans="1:14" s="23" customFormat="1" ht="11.1" customHeight="1" x14ac:dyDescent="0.2">
      <c r="A41" s="24" t="s">
        <v>53</v>
      </c>
      <c r="B41" s="25" t="s">
        <v>103</v>
      </c>
      <c r="C41" s="25"/>
    </row>
    <row r="42" spans="1:14" s="23" customFormat="1" ht="11.1" customHeight="1" x14ac:dyDescent="0.2">
      <c r="A42" s="24" t="s">
        <v>55</v>
      </c>
      <c r="B42" s="25" t="s">
        <v>104</v>
      </c>
      <c r="C42" s="24"/>
      <c r="D42" s="25"/>
      <c r="E42" s="25"/>
    </row>
    <row r="43" spans="1:14" s="23" customFormat="1" ht="11.1" customHeight="1" x14ac:dyDescent="0.2">
      <c r="A43" s="24"/>
    </row>
    <row r="44" spans="1:14" s="23" customFormat="1" ht="11.1" customHeight="1" x14ac:dyDescent="0.2">
      <c r="A44" s="24"/>
      <c r="B44" s="25"/>
      <c r="C44" s="25"/>
    </row>
    <row r="45" spans="1:14" s="23" customFormat="1" ht="11.1" customHeight="1" x14ac:dyDescent="0.2">
      <c r="A45" s="26"/>
      <c r="C45" s="25"/>
    </row>
    <row r="46" spans="1:14" s="23" customFormat="1" ht="11.1" customHeight="1" x14ac:dyDescent="0.2">
      <c r="A46" s="26"/>
      <c r="C46" s="25"/>
    </row>
    <row r="47" spans="1:14" ht="14.1" customHeight="1" x14ac:dyDescent="0.2">
      <c r="A47" s="10"/>
      <c r="C47" s="7"/>
    </row>
    <row r="48" spans="1:14" ht="14.1" customHeight="1" x14ac:dyDescent="0.2">
      <c r="A48" s="10"/>
    </row>
  </sheetData>
  <sortState xmlns:xlrd2="http://schemas.microsoft.com/office/spreadsheetml/2017/richdata2" ref="B20:G21">
    <sortCondition ref="B20:B21"/>
  </sortState>
  <mergeCells count="2">
    <mergeCell ref="B4:B5"/>
    <mergeCell ref="C4:C5"/>
  </mergeCells>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5"/>
  <sheetViews>
    <sheetView showGridLines="0" zoomScaleNormal="100" workbookViewId="0"/>
  </sheetViews>
  <sheetFormatPr defaultColWidth="8.85546875" defaultRowHeight="10.5" x14ac:dyDescent="0.2"/>
  <cols>
    <col min="1" max="1" width="3.140625" style="1" customWidth="1"/>
    <col min="2" max="2" width="9.85546875" style="1" customWidth="1"/>
    <col min="3" max="3" width="11.42578125" style="1" customWidth="1"/>
    <col min="4" max="5" width="10.85546875" style="1" customWidth="1"/>
    <col min="6" max="6" width="1.85546875" style="1" customWidth="1"/>
    <col min="7" max="8" width="11.85546875" style="1" customWidth="1"/>
    <col min="9" max="11" width="8.85546875" style="1" customWidth="1"/>
    <col min="12" max="16384" width="8.85546875" style="1"/>
  </cols>
  <sheetData>
    <row r="1" spans="1:10" ht="15.95" customHeight="1" x14ac:dyDescent="0.2">
      <c r="A1" s="88"/>
      <c r="B1" s="158" t="s">
        <v>105</v>
      </c>
      <c r="C1" s="88"/>
      <c r="D1" s="88"/>
      <c r="E1" s="88"/>
      <c r="F1" s="88"/>
      <c r="G1" s="88"/>
    </row>
    <row r="2" spans="1:10" ht="20.100000000000001" customHeight="1" x14ac:dyDescent="0.2">
      <c r="A2" s="88"/>
      <c r="B2" s="89" t="s">
        <v>8</v>
      </c>
      <c r="C2" s="88"/>
      <c r="D2" s="88"/>
      <c r="E2" s="88"/>
      <c r="F2" s="88"/>
      <c r="G2" s="88"/>
    </row>
    <row r="3" spans="1:10" ht="15.95" customHeight="1" x14ac:dyDescent="0.2">
      <c r="B3" s="6"/>
      <c r="C3" s="6"/>
    </row>
    <row r="4" spans="1:10" ht="27.95" customHeight="1" x14ac:dyDescent="0.2">
      <c r="B4" s="176" t="s">
        <v>40</v>
      </c>
      <c r="C4" s="176" t="s">
        <v>106</v>
      </c>
      <c r="D4" s="177" t="s">
        <v>107</v>
      </c>
      <c r="E4" s="177"/>
      <c r="F4" s="96"/>
      <c r="G4" s="177" t="s">
        <v>108</v>
      </c>
      <c r="H4" s="177"/>
    </row>
    <row r="5" spans="1:10" ht="27.95" customHeight="1" x14ac:dyDescent="0.2">
      <c r="B5" s="177"/>
      <c r="C5" s="177"/>
      <c r="D5" s="81" t="s">
        <v>109</v>
      </c>
      <c r="E5" s="81" t="s">
        <v>110</v>
      </c>
      <c r="F5" s="81" t="s">
        <v>50</v>
      </c>
      <c r="G5" s="81" t="s">
        <v>109</v>
      </c>
      <c r="H5" s="81" t="s">
        <v>110</v>
      </c>
    </row>
    <row r="6" spans="1:10" ht="15.95" customHeight="1" x14ac:dyDescent="0.15">
      <c r="A6" s="3"/>
      <c r="B6" s="161">
        <v>1995</v>
      </c>
      <c r="C6" s="97">
        <v>210.49429999999998</v>
      </c>
      <c r="D6" s="97">
        <v>616.07899999999995</v>
      </c>
      <c r="E6" s="97">
        <v>292.68203462041492</v>
      </c>
      <c r="F6" s="98"/>
      <c r="G6" s="97">
        <v>362.74481607539923</v>
      </c>
      <c r="H6" s="97">
        <v>172.32999471976166</v>
      </c>
    </row>
    <row r="7" spans="1:10" ht="15.95" customHeight="1" x14ac:dyDescent="0.15">
      <c r="A7" s="3"/>
      <c r="B7" s="161">
        <v>2000</v>
      </c>
      <c r="C7" s="97">
        <v>256.39089999999999</v>
      </c>
      <c r="D7" s="97">
        <v>778.26692500000001</v>
      </c>
      <c r="E7" s="99">
        <v>303.54701551420118</v>
      </c>
      <c r="F7" s="98"/>
      <c r="G7" s="97">
        <v>401.2406125</v>
      </c>
      <c r="H7" s="97">
        <v>156.49565273182472</v>
      </c>
      <c r="J7" s="21"/>
    </row>
    <row r="8" spans="1:10" ht="15.95" customHeight="1" x14ac:dyDescent="0.15">
      <c r="A8" s="3"/>
      <c r="B8" s="161">
        <v>2005</v>
      </c>
      <c r="C8" s="97">
        <v>310.04570000000001</v>
      </c>
      <c r="D8" s="97">
        <v>1123.409938</v>
      </c>
      <c r="E8" s="99">
        <v>362.33688711051303</v>
      </c>
      <c r="F8" s="98"/>
      <c r="G8" s="97">
        <v>476.44656550000002</v>
      </c>
      <c r="H8" s="97">
        <v>153.66978658307468</v>
      </c>
    </row>
    <row r="9" spans="1:10" ht="15.95" customHeight="1" x14ac:dyDescent="0.2">
      <c r="B9" s="161">
        <v>2010</v>
      </c>
      <c r="C9" s="99">
        <v>363.14009999999996</v>
      </c>
      <c r="D9" s="99">
        <v>1163.0042409999999</v>
      </c>
      <c r="E9" s="99">
        <v>320.26323752182697</v>
      </c>
      <c r="F9" s="99"/>
      <c r="G9" s="99">
        <v>616.34644649999996</v>
      </c>
      <c r="H9" s="97">
        <v>169.72690333565475</v>
      </c>
      <c r="I9" s="162"/>
    </row>
    <row r="10" spans="1:10" ht="15.95" customHeight="1" x14ac:dyDescent="0.2">
      <c r="B10" s="161">
        <v>2015</v>
      </c>
      <c r="C10" s="99">
        <v>416.70150000000001</v>
      </c>
      <c r="D10" s="99">
        <v>1092.145943</v>
      </c>
      <c r="E10" s="99">
        <v>262.09311533555797</v>
      </c>
      <c r="F10" s="99"/>
      <c r="G10" s="99">
        <v>591.40165000000002</v>
      </c>
      <c r="H10" s="97">
        <v>141.92453110919928</v>
      </c>
      <c r="I10" s="162"/>
    </row>
    <row r="11" spans="1:10" ht="15.95" customHeight="1" x14ac:dyDescent="0.2">
      <c r="B11" s="161">
        <v>2020</v>
      </c>
      <c r="C11" s="99">
        <v>460.53500000000003</v>
      </c>
      <c r="D11" s="99">
        <v>1128.1814690000001</v>
      </c>
      <c r="E11" s="99">
        <v>244.97192808364184</v>
      </c>
      <c r="F11" s="99"/>
      <c r="G11" s="99">
        <v>757.91890000000001</v>
      </c>
      <c r="H11" s="97">
        <v>164.57357204121291</v>
      </c>
      <c r="I11" s="162"/>
    </row>
    <row r="12" spans="1:10" ht="15.95" customHeight="1" x14ac:dyDescent="0.2">
      <c r="B12" s="161">
        <v>2022</v>
      </c>
      <c r="C12" s="99">
        <v>554.21389999999997</v>
      </c>
      <c r="D12" s="99">
        <v>1277.254831</v>
      </c>
      <c r="E12" s="99">
        <v>230.46243174341171</v>
      </c>
      <c r="F12" s="99"/>
      <c r="G12" s="99">
        <v>821.78785000000005</v>
      </c>
      <c r="H12" s="97">
        <v>148.27990600740978</v>
      </c>
      <c r="I12" s="162"/>
    </row>
    <row r="13" spans="1:10" ht="15.95" customHeight="1" x14ac:dyDescent="0.2">
      <c r="B13" s="161">
        <v>2023</v>
      </c>
      <c r="C13" s="99">
        <v>584.69889999999998</v>
      </c>
      <c r="D13" s="99">
        <v>1302.1276540000001</v>
      </c>
      <c r="E13" s="99">
        <v>222.70054792304214</v>
      </c>
      <c r="F13" s="99"/>
      <c r="G13" s="99">
        <v>800.66059999999993</v>
      </c>
      <c r="H13" s="97">
        <v>136.93554066888103</v>
      </c>
      <c r="I13" s="162"/>
    </row>
    <row r="14" spans="1:10" ht="15.95" customHeight="1" x14ac:dyDescent="0.15">
      <c r="B14" s="3"/>
      <c r="H14" s="3"/>
    </row>
    <row r="15" spans="1:10" s="23" customFormat="1" ht="11.1" customHeight="1" x14ac:dyDescent="0.2">
      <c r="A15" s="22" t="s">
        <v>111</v>
      </c>
      <c r="J15" s="23" t="s">
        <v>50</v>
      </c>
    </row>
    <row r="16" spans="1:10" s="23" customFormat="1" ht="11.1" customHeight="1" x14ac:dyDescent="0.2">
      <c r="A16" s="22" t="s">
        <v>370</v>
      </c>
    </row>
    <row r="17" spans="1:8" s="23" customFormat="1" ht="11.1" customHeight="1" x14ac:dyDescent="0.2">
      <c r="A17" s="24" t="s">
        <v>51</v>
      </c>
      <c r="B17" s="25" t="s">
        <v>112</v>
      </c>
    </row>
    <row r="18" spans="1:8" s="23" customFormat="1" ht="9.75" customHeight="1" x14ac:dyDescent="0.2">
      <c r="A18" s="24" t="s">
        <v>53</v>
      </c>
      <c r="B18" s="172" t="s">
        <v>113</v>
      </c>
      <c r="C18" s="178"/>
      <c r="D18" s="178"/>
      <c r="E18" s="178"/>
      <c r="F18" s="178"/>
      <c r="G18" s="178"/>
      <c r="H18" s="178"/>
    </row>
    <row r="19" spans="1:8" s="23" customFormat="1" ht="13.5" customHeight="1" x14ac:dyDescent="0.2">
      <c r="A19" s="24" t="s">
        <v>55</v>
      </c>
      <c r="B19" s="25" t="s">
        <v>114</v>
      </c>
    </row>
    <row r="20" spans="1:8" ht="15.95" customHeight="1" x14ac:dyDescent="0.2"/>
    <row r="21" spans="1:8" ht="15.95" customHeight="1" x14ac:dyDescent="0.2"/>
    <row r="22" spans="1:8" ht="15.95" customHeight="1" x14ac:dyDescent="0.2"/>
    <row r="23" spans="1:8" ht="15.95" customHeight="1" x14ac:dyDescent="0.2"/>
    <row r="24" spans="1:8" ht="15.95" customHeight="1" x14ac:dyDescent="0.2"/>
    <row r="25" spans="1:8" x14ac:dyDescent="0.2">
      <c r="E25" s="1" t="s">
        <v>50</v>
      </c>
    </row>
  </sheetData>
  <mergeCells count="5">
    <mergeCell ref="B4:B5"/>
    <mergeCell ref="C4:C5"/>
    <mergeCell ref="D4:E4"/>
    <mergeCell ref="G4:H4"/>
    <mergeCell ref="B18:H18"/>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1"/>
  <sheetViews>
    <sheetView showGridLines="0" zoomScaleNormal="100" workbookViewId="0"/>
  </sheetViews>
  <sheetFormatPr defaultColWidth="8.85546875" defaultRowHeight="10.5" x14ac:dyDescent="0.2"/>
  <cols>
    <col min="1" max="1" width="2.85546875" style="1" customWidth="1"/>
    <col min="2" max="2" width="24.85546875" style="1" customWidth="1"/>
    <col min="3" max="3" width="45.85546875" style="1" customWidth="1"/>
    <col min="4" max="4" width="7.140625" style="1" customWidth="1"/>
    <col min="5" max="5" width="9" style="1" customWidth="1"/>
    <col min="6" max="6" width="5.85546875" style="1" customWidth="1"/>
    <col min="7" max="16384" width="8.85546875" style="1"/>
  </cols>
  <sheetData>
    <row r="1" spans="1:6" ht="15.95" customHeight="1" x14ac:dyDescent="0.2">
      <c r="A1" s="88"/>
      <c r="B1" s="158" t="s">
        <v>115</v>
      </c>
      <c r="C1" s="88"/>
    </row>
    <row r="2" spans="1:6" ht="30" customHeight="1" x14ac:dyDescent="0.2">
      <c r="A2" s="88"/>
      <c r="B2" s="173" t="s">
        <v>10</v>
      </c>
      <c r="C2" s="173"/>
    </row>
    <row r="3" spans="1:6" ht="15.95" customHeight="1" x14ac:dyDescent="0.2">
      <c r="A3" s="88"/>
      <c r="B3" s="179" t="s">
        <v>371</v>
      </c>
      <c r="C3" s="179"/>
    </row>
    <row r="4" spans="1:6" ht="15.95" customHeight="1" x14ac:dyDescent="0.2"/>
    <row r="5" spans="1:6" ht="15.95" customHeight="1" x14ac:dyDescent="0.15">
      <c r="B5" s="100" t="s">
        <v>81</v>
      </c>
      <c r="C5" s="103">
        <v>1196.7895437626717</v>
      </c>
      <c r="D5" s="3"/>
      <c r="E5" s="2"/>
      <c r="F5" s="2"/>
    </row>
    <row r="6" spans="1:6" ht="15.95" customHeight="1" x14ac:dyDescent="0.15">
      <c r="B6" s="100" t="s">
        <v>116</v>
      </c>
      <c r="C6" s="103">
        <v>408.62916057222361</v>
      </c>
      <c r="D6" s="3"/>
      <c r="E6" s="2"/>
      <c r="F6" s="2"/>
    </row>
    <row r="7" spans="1:6" ht="15.95" customHeight="1" x14ac:dyDescent="0.15">
      <c r="B7" s="100" t="s">
        <v>83</v>
      </c>
      <c r="C7" s="103">
        <v>267.93078508695919</v>
      </c>
      <c r="D7" s="3"/>
      <c r="E7" s="2"/>
      <c r="F7" s="2"/>
    </row>
    <row r="8" spans="1:6" ht="15.95" customHeight="1" x14ac:dyDescent="0.15">
      <c r="B8" s="101" t="s">
        <v>117</v>
      </c>
      <c r="C8" s="104">
        <v>260.31710440689386</v>
      </c>
      <c r="D8" s="3"/>
      <c r="E8" s="2"/>
      <c r="F8" s="2"/>
    </row>
    <row r="9" spans="1:6" ht="15.95" customHeight="1" x14ac:dyDescent="0.15">
      <c r="B9" s="101" t="s">
        <v>74</v>
      </c>
      <c r="C9" s="104">
        <v>259.25078793336331</v>
      </c>
      <c r="D9" s="3"/>
    </row>
    <row r="10" spans="1:6" ht="15.95" customHeight="1" x14ac:dyDescent="0.15">
      <c r="B10" s="101" t="s">
        <v>72</v>
      </c>
      <c r="C10" s="104">
        <v>250.35366256102648</v>
      </c>
      <c r="D10" s="3"/>
    </row>
    <row r="11" spans="1:6" ht="15.95" customHeight="1" x14ac:dyDescent="0.15">
      <c r="B11" s="101" t="s">
        <v>71</v>
      </c>
      <c r="C11" s="104">
        <v>230.41559829418864</v>
      </c>
      <c r="D11" s="3"/>
      <c r="E11" s="2"/>
      <c r="F11" s="2"/>
    </row>
    <row r="12" spans="1:6" ht="15.95" customHeight="1" x14ac:dyDescent="0.15">
      <c r="B12" s="102" t="s">
        <v>70</v>
      </c>
      <c r="C12" s="105">
        <v>223.70630362115173</v>
      </c>
      <c r="D12" s="64"/>
      <c r="E12" s="2"/>
      <c r="F12" s="2"/>
    </row>
    <row r="13" spans="1:6" ht="15.95" customHeight="1" x14ac:dyDescent="0.15">
      <c r="B13" s="101" t="s">
        <v>82</v>
      </c>
      <c r="C13" s="104">
        <v>221.28377506849174</v>
      </c>
      <c r="D13" s="64"/>
      <c r="E13" s="2"/>
      <c r="F13" s="2"/>
    </row>
    <row r="14" spans="1:6" ht="15.95" customHeight="1" x14ac:dyDescent="0.15">
      <c r="B14" s="101" t="s">
        <v>84</v>
      </c>
      <c r="C14" s="104">
        <v>212.40577241891444</v>
      </c>
      <c r="D14" s="64"/>
      <c r="E14" s="2"/>
      <c r="F14" s="2"/>
    </row>
    <row r="15" spans="1:6" ht="15.95" customHeight="1" x14ac:dyDescent="0.15">
      <c r="B15" s="101" t="s">
        <v>88</v>
      </c>
      <c r="C15" s="104">
        <v>205.51081685555411</v>
      </c>
      <c r="D15" s="64"/>
      <c r="E15" s="2"/>
      <c r="F15" s="2"/>
    </row>
    <row r="16" spans="1:6" ht="15.95" customHeight="1" x14ac:dyDescent="0.15">
      <c r="B16" s="101" t="s">
        <v>78</v>
      </c>
      <c r="C16" s="104">
        <v>181.84824834432703</v>
      </c>
      <c r="D16" s="3"/>
      <c r="E16" s="2"/>
      <c r="F16" s="2"/>
    </row>
    <row r="17" spans="1:6" ht="15.95" customHeight="1" x14ac:dyDescent="0.15">
      <c r="B17" s="101" t="s">
        <v>77</v>
      </c>
      <c r="C17" s="104">
        <v>167.93914308141359</v>
      </c>
      <c r="D17" s="3"/>
      <c r="E17" s="2"/>
      <c r="F17" s="2"/>
    </row>
    <row r="18" spans="1:6" ht="15.95" customHeight="1" x14ac:dyDescent="0.15">
      <c r="B18" s="101" t="s">
        <v>85</v>
      </c>
      <c r="C18" s="104">
        <v>159.94090506615629</v>
      </c>
      <c r="D18" s="3"/>
      <c r="E18" s="2"/>
      <c r="F18" s="2"/>
    </row>
    <row r="19" spans="1:6" ht="15.95" customHeight="1" x14ac:dyDescent="0.15">
      <c r="B19" s="101" t="s">
        <v>76</v>
      </c>
      <c r="C19" s="106">
        <v>143.57751565346936</v>
      </c>
      <c r="D19" s="3"/>
      <c r="E19" s="2"/>
      <c r="F19" s="2"/>
    </row>
    <row r="20" spans="1:6" ht="15.95" customHeight="1" x14ac:dyDescent="0.15">
      <c r="B20" s="101" t="s">
        <v>73</v>
      </c>
      <c r="C20" s="106">
        <v>110.80239050591257</v>
      </c>
      <c r="D20" s="3"/>
      <c r="E20" s="2"/>
      <c r="F20" s="2"/>
    </row>
    <row r="21" spans="1:6" ht="15.95" customHeight="1" x14ac:dyDescent="0.15">
      <c r="B21" s="101" t="s">
        <v>94</v>
      </c>
      <c r="C21" s="106">
        <v>106.69642504027401</v>
      </c>
      <c r="D21" s="3"/>
      <c r="E21" s="2"/>
      <c r="F21" s="2"/>
    </row>
    <row r="22" spans="1:6" ht="15.95" customHeight="1" x14ac:dyDescent="0.15">
      <c r="B22" s="101" t="s">
        <v>118</v>
      </c>
      <c r="C22" s="106">
        <v>100.40587379109698</v>
      </c>
      <c r="D22" s="3"/>
      <c r="E22" s="2"/>
      <c r="F22" s="2"/>
    </row>
    <row r="23" spans="1:6" ht="15.95" customHeight="1" x14ac:dyDescent="0.15">
      <c r="B23" s="101" t="s">
        <v>80</v>
      </c>
      <c r="C23" s="106">
        <v>88.474596032078693</v>
      </c>
      <c r="D23" s="3"/>
      <c r="E23" s="2"/>
      <c r="F23" s="2"/>
    </row>
    <row r="24" spans="1:6" ht="15.95" customHeight="1" x14ac:dyDescent="0.15">
      <c r="B24" s="101" t="s">
        <v>86</v>
      </c>
      <c r="C24" s="104">
        <v>86.164756156323705</v>
      </c>
      <c r="D24" s="3"/>
      <c r="E24" s="2"/>
      <c r="F24" s="2"/>
    </row>
    <row r="25" spans="1:6" ht="15.95" customHeight="1" x14ac:dyDescent="0.15">
      <c r="B25" s="101" t="s">
        <v>79</v>
      </c>
      <c r="C25" s="104">
        <v>69.149609151147246</v>
      </c>
      <c r="D25" s="3"/>
      <c r="E25" s="2"/>
      <c r="F25" s="2"/>
    </row>
    <row r="26" spans="1:6" ht="15.95" customHeight="1" x14ac:dyDescent="0.2"/>
    <row r="27" spans="1:6" s="23" customFormat="1" ht="11.1" customHeight="1" x14ac:dyDescent="0.2">
      <c r="A27" s="180" t="s">
        <v>119</v>
      </c>
      <c r="B27" s="180"/>
      <c r="C27" s="180"/>
      <c r="D27" s="180"/>
      <c r="E27" s="180"/>
    </row>
    <row r="28" spans="1:6" s="23" customFormat="1" ht="11.1" customHeight="1" x14ac:dyDescent="0.2">
      <c r="A28" s="22" t="s">
        <v>369</v>
      </c>
    </row>
    <row r="29" spans="1:6" ht="24.6" customHeight="1" x14ac:dyDescent="0.2">
      <c r="A29" s="13"/>
      <c r="B29" s="181"/>
      <c r="C29" s="181"/>
    </row>
    <row r="30" spans="1:6" ht="11.1" customHeight="1" x14ac:dyDescent="0.2">
      <c r="A30" s="13"/>
      <c r="B30" s="14"/>
    </row>
    <row r="31" spans="1:6" ht="15.95" customHeight="1" x14ac:dyDescent="0.2">
      <c r="A31" s="13"/>
      <c r="B31" s="14"/>
    </row>
    <row r="32" spans="1:6" ht="15.95" customHeight="1" x14ac:dyDescent="0.2">
      <c r="B32" s="14"/>
    </row>
    <row r="33" spans="2:2" ht="15.95" customHeight="1" x14ac:dyDescent="0.2">
      <c r="B33" s="14"/>
    </row>
    <row r="34" spans="2:2" ht="15.95" customHeight="1" x14ac:dyDescent="0.2">
      <c r="B34" s="14"/>
    </row>
    <row r="35" spans="2:2" ht="15.95" customHeight="1" x14ac:dyDescent="0.2">
      <c r="B35" s="7"/>
    </row>
    <row r="36" spans="2:2" ht="15.95" customHeight="1" x14ac:dyDescent="0.2"/>
    <row r="37" spans="2:2" ht="15.95" customHeight="1" x14ac:dyDescent="0.2"/>
    <row r="38" spans="2:2" ht="15.95" customHeight="1" x14ac:dyDescent="0.2"/>
    <row r="39" spans="2:2" ht="15.95" customHeight="1" x14ac:dyDescent="0.2"/>
    <row r="40" spans="2:2" ht="15.95" customHeight="1" x14ac:dyDescent="0.2"/>
    <row r="41" spans="2:2" ht="15.95" customHeight="1" x14ac:dyDescent="0.2"/>
  </sheetData>
  <sortState xmlns:xlrd2="http://schemas.microsoft.com/office/spreadsheetml/2017/richdata2" ref="B5:C24">
    <sortCondition descending="1" ref="C5:C24"/>
  </sortState>
  <mergeCells count="4">
    <mergeCell ref="B2:C2"/>
    <mergeCell ref="B3:C3"/>
    <mergeCell ref="A27:E27"/>
    <mergeCell ref="B29:C29"/>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X44"/>
  <sheetViews>
    <sheetView showGridLines="0" zoomScaleNormal="100" workbookViewId="0"/>
  </sheetViews>
  <sheetFormatPr defaultColWidth="8.85546875" defaultRowHeight="10.5" x14ac:dyDescent="0.2"/>
  <cols>
    <col min="1" max="1" width="2.85546875" style="1" customWidth="1"/>
    <col min="2" max="2" width="17.5703125" style="1" customWidth="1"/>
    <col min="3" max="10" width="9.85546875" style="1" customWidth="1"/>
    <col min="11" max="11" width="3" style="1" customWidth="1"/>
    <col min="12" max="12" width="4.85546875" style="1" customWidth="1"/>
    <col min="13" max="13" width="3.42578125" style="1" customWidth="1"/>
    <col min="14" max="14" width="7.140625" style="1" customWidth="1"/>
    <col min="15" max="15" width="2.5703125" style="1" customWidth="1"/>
    <col min="16" max="16" width="9.5703125" style="1" customWidth="1"/>
    <col min="17" max="17" width="2.85546875" style="1" customWidth="1"/>
    <col min="18" max="18" width="5.42578125" style="1" customWidth="1"/>
    <col min="19" max="19" width="2.5703125" style="1" customWidth="1"/>
    <col min="20" max="20" width="5.140625" style="1" customWidth="1"/>
    <col min="21" max="21" width="2.85546875" style="1" customWidth="1"/>
    <col min="22" max="22" width="5.85546875" style="1" customWidth="1"/>
    <col min="23" max="23" width="6.5703125" style="1" customWidth="1"/>
    <col min="24" max="16384" width="8.85546875" style="1"/>
  </cols>
  <sheetData>
    <row r="1" spans="1:24" ht="15.95" customHeight="1" x14ac:dyDescent="0.15">
      <c r="A1" s="88"/>
      <c r="B1" s="158" t="s">
        <v>120</v>
      </c>
      <c r="C1" s="88"/>
      <c r="D1" s="88"/>
      <c r="E1" s="88"/>
      <c r="F1" s="107"/>
      <c r="G1" s="107"/>
      <c r="H1" s="107"/>
      <c r="I1" s="107"/>
      <c r="J1" s="107"/>
      <c r="K1" s="3"/>
      <c r="L1" s="3"/>
      <c r="M1" s="3"/>
      <c r="N1" s="3"/>
      <c r="O1" s="3"/>
      <c r="P1" s="3"/>
      <c r="Q1" s="3"/>
      <c r="R1" s="3"/>
      <c r="S1" s="3"/>
      <c r="T1" s="3"/>
      <c r="U1" s="3"/>
      <c r="V1" s="3"/>
      <c r="W1" s="3"/>
      <c r="X1" s="3"/>
    </row>
    <row r="2" spans="1:24" ht="20.100000000000001" customHeight="1" x14ac:dyDescent="0.15">
      <c r="A2" s="88"/>
      <c r="B2" s="89" t="s">
        <v>121</v>
      </c>
      <c r="C2" s="88"/>
      <c r="D2" s="88"/>
      <c r="E2" s="88"/>
      <c r="F2" s="107"/>
      <c r="G2" s="107"/>
      <c r="H2" s="107"/>
      <c r="I2" s="107"/>
      <c r="J2" s="107"/>
      <c r="K2" s="3"/>
      <c r="L2" s="3"/>
      <c r="M2" s="3"/>
      <c r="N2" s="3"/>
      <c r="O2" s="3"/>
      <c r="P2" s="3"/>
      <c r="Q2" s="3"/>
      <c r="R2" s="3"/>
      <c r="S2" s="3"/>
      <c r="T2" s="3"/>
      <c r="U2" s="3"/>
      <c r="V2" s="3"/>
      <c r="W2" s="3"/>
      <c r="X2" s="3"/>
    </row>
    <row r="3" spans="1:24" ht="15.95" customHeight="1" x14ac:dyDescent="0.15">
      <c r="A3" s="88"/>
      <c r="B3" s="88" t="s">
        <v>122</v>
      </c>
      <c r="C3" s="88"/>
      <c r="D3" s="88"/>
      <c r="E3" s="88"/>
      <c r="F3" s="107"/>
      <c r="G3" s="107"/>
      <c r="H3" s="107"/>
      <c r="I3" s="107"/>
      <c r="J3" s="107"/>
      <c r="K3" s="3"/>
      <c r="L3" s="3"/>
      <c r="M3" s="3"/>
      <c r="N3" s="3"/>
      <c r="O3" s="3"/>
      <c r="P3" s="3"/>
      <c r="Q3" s="3"/>
      <c r="R3" s="3"/>
      <c r="S3" s="3"/>
      <c r="T3" s="3"/>
      <c r="U3" s="3"/>
      <c r="V3" s="3"/>
      <c r="W3" s="3"/>
      <c r="X3" s="3"/>
    </row>
    <row r="4" spans="1:24" ht="15.95" customHeight="1" x14ac:dyDescent="0.15">
      <c r="F4" s="3"/>
      <c r="G4" s="3"/>
      <c r="H4" s="3"/>
      <c r="I4" s="3"/>
      <c r="J4" s="3"/>
      <c r="K4" s="3"/>
      <c r="L4" s="3"/>
      <c r="M4" s="3"/>
      <c r="N4" s="3"/>
      <c r="O4" s="3"/>
      <c r="P4" s="3"/>
      <c r="Q4" s="3"/>
      <c r="R4" s="3"/>
      <c r="S4" s="3"/>
      <c r="T4" s="3"/>
      <c r="U4" s="3"/>
      <c r="V4" s="3"/>
      <c r="W4" s="3"/>
      <c r="X4" s="3"/>
    </row>
    <row r="5" spans="1:24" ht="20.100000000000001" customHeight="1" x14ac:dyDescent="0.15">
      <c r="B5" s="81"/>
      <c r="C5" s="108" t="s">
        <v>376</v>
      </c>
      <c r="D5" s="108" t="s">
        <v>377</v>
      </c>
      <c r="E5" s="108" t="s">
        <v>378</v>
      </c>
      <c r="F5" s="113" t="s">
        <v>379</v>
      </c>
      <c r="G5" s="113" t="s">
        <v>380</v>
      </c>
      <c r="H5" s="113" t="s">
        <v>381</v>
      </c>
      <c r="I5" s="113" t="s">
        <v>382</v>
      </c>
      <c r="J5" s="161" t="s">
        <v>383</v>
      </c>
      <c r="K5" s="3"/>
      <c r="L5" s="3"/>
      <c r="M5" s="3"/>
      <c r="N5" s="3"/>
      <c r="O5" s="3"/>
      <c r="P5" s="3"/>
      <c r="Q5" s="3"/>
      <c r="R5" s="3"/>
      <c r="S5" s="3"/>
      <c r="T5" s="3"/>
      <c r="U5" s="3"/>
      <c r="V5" s="3"/>
      <c r="W5" s="3"/>
      <c r="X5" s="3"/>
    </row>
    <row r="6" spans="1:24" ht="15.95" customHeight="1" x14ac:dyDescent="0.15">
      <c r="B6" s="159" t="s">
        <v>129</v>
      </c>
      <c r="C6" s="109">
        <v>17.27</v>
      </c>
      <c r="D6" s="109">
        <v>19.940000000000001</v>
      </c>
      <c r="E6" s="109">
        <v>19.649999999999999</v>
      </c>
      <c r="F6" s="109">
        <v>22.45</v>
      </c>
      <c r="G6" s="109">
        <v>22.45</v>
      </c>
      <c r="H6" s="109">
        <v>26.06</v>
      </c>
      <c r="I6" s="109">
        <v>22.33</v>
      </c>
      <c r="J6" s="170">
        <v>21.97</v>
      </c>
      <c r="K6" s="3"/>
      <c r="M6" s="3"/>
      <c r="N6" s="3"/>
      <c r="O6" s="3"/>
      <c r="P6" s="62"/>
      <c r="Q6" s="3"/>
      <c r="R6" s="3"/>
      <c r="S6" s="3"/>
      <c r="T6" s="3"/>
      <c r="U6" s="3"/>
      <c r="V6" s="3"/>
      <c r="W6" s="3"/>
      <c r="X6" s="3"/>
    </row>
    <row r="7" spans="1:24" ht="15.95" customHeight="1" x14ac:dyDescent="0.15">
      <c r="B7" s="159" t="s">
        <v>123</v>
      </c>
      <c r="C7" s="109">
        <v>16.89</v>
      </c>
      <c r="D7" s="109">
        <v>15.61</v>
      </c>
      <c r="E7" s="109">
        <v>16.809999999999999</v>
      </c>
      <c r="F7" s="109">
        <v>17.27</v>
      </c>
      <c r="G7" s="109">
        <v>17.11</v>
      </c>
      <c r="H7" s="109">
        <v>23.17</v>
      </c>
      <c r="I7" s="109">
        <v>18.940000000000001</v>
      </c>
      <c r="J7" s="109">
        <v>19.29</v>
      </c>
      <c r="K7" s="3"/>
      <c r="M7" s="3"/>
      <c r="N7" s="3"/>
      <c r="O7" s="3"/>
      <c r="P7" s="62"/>
      <c r="Q7" s="3"/>
      <c r="R7" s="3"/>
      <c r="S7" s="3"/>
      <c r="T7" s="3"/>
      <c r="U7" s="3"/>
      <c r="V7" s="3"/>
      <c r="W7" s="3"/>
      <c r="X7" s="3"/>
    </row>
    <row r="8" spans="1:24" ht="15.95" customHeight="1" x14ac:dyDescent="0.15">
      <c r="B8" s="159" t="s">
        <v>98</v>
      </c>
      <c r="C8" s="109">
        <v>5.21</v>
      </c>
      <c r="D8" s="109">
        <v>3.29</v>
      </c>
      <c r="E8" s="109">
        <v>5.93</v>
      </c>
      <c r="F8" s="109">
        <v>12.69</v>
      </c>
      <c r="G8" s="109">
        <v>14.24</v>
      </c>
      <c r="H8" s="109">
        <v>17.84</v>
      </c>
      <c r="I8" s="109">
        <v>14.68</v>
      </c>
      <c r="J8" s="109">
        <v>17.850000000000001</v>
      </c>
      <c r="K8" s="3"/>
      <c r="M8" s="3"/>
      <c r="N8" s="3"/>
      <c r="O8" s="3"/>
      <c r="P8" s="3"/>
      <c r="Q8" s="3"/>
      <c r="R8" s="3"/>
      <c r="S8" s="3"/>
      <c r="T8" s="3"/>
      <c r="U8" s="3"/>
      <c r="V8" s="3"/>
      <c r="W8" s="3"/>
      <c r="X8" s="3"/>
    </row>
    <row r="9" spans="1:24" ht="15.95" customHeight="1" x14ac:dyDescent="0.15">
      <c r="B9" s="159" t="s">
        <v>124</v>
      </c>
      <c r="C9" s="109">
        <v>13.22</v>
      </c>
      <c r="D9" s="109">
        <v>13.26</v>
      </c>
      <c r="E9" s="109">
        <v>13.45</v>
      </c>
      <c r="F9" s="109">
        <v>15.63</v>
      </c>
      <c r="G9" s="109">
        <v>13.61</v>
      </c>
      <c r="H9" s="109">
        <v>20.03</v>
      </c>
      <c r="I9" s="109">
        <v>16.46</v>
      </c>
      <c r="J9" s="109">
        <v>16.52</v>
      </c>
      <c r="K9" s="3"/>
      <c r="M9" s="3"/>
      <c r="N9" s="3"/>
      <c r="O9" s="3"/>
      <c r="P9" s="3"/>
      <c r="Q9" s="3"/>
      <c r="R9" s="3"/>
      <c r="S9" s="3"/>
      <c r="T9" s="3"/>
      <c r="U9" s="3"/>
      <c r="V9" s="3"/>
      <c r="W9" s="3"/>
      <c r="X9" s="3"/>
    </row>
    <row r="10" spans="1:24" ht="15.95" customHeight="1" x14ac:dyDescent="0.15">
      <c r="B10" s="159" t="s">
        <v>125</v>
      </c>
      <c r="C10" s="109">
        <v>16.850000000000001</v>
      </c>
      <c r="D10" s="109">
        <v>15.75</v>
      </c>
      <c r="E10" s="109">
        <v>16.05</v>
      </c>
      <c r="F10" s="109">
        <v>14.81</v>
      </c>
      <c r="G10" s="109">
        <v>13.02</v>
      </c>
      <c r="H10" s="109">
        <v>19.149999999999999</v>
      </c>
      <c r="I10" s="109">
        <v>14.97</v>
      </c>
      <c r="J10" s="109">
        <v>14.91</v>
      </c>
      <c r="K10" s="3"/>
      <c r="M10" s="3"/>
      <c r="N10" s="3"/>
      <c r="O10" s="3"/>
      <c r="P10" s="3"/>
      <c r="Q10" s="3"/>
      <c r="R10" s="3"/>
      <c r="S10" s="3"/>
      <c r="T10" s="3"/>
      <c r="U10" s="3"/>
      <c r="V10" s="3"/>
      <c r="W10" s="3"/>
      <c r="X10" s="3"/>
    </row>
    <row r="11" spans="1:24" ht="15.95" customHeight="1" x14ac:dyDescent="0.15">
      <c r="B11" s="159" t="s">
        <v>83</v>
      </c>
      <c r="C11" s="109">
        <v>14.14</v>
      </c>
      <c r="D11" s="109">
        <v>9.89</v>
      </c>
      <c r="E11" s="109">
        <v>9.8800000000000008</v>
      </c>
      <c r="F11" s="109">
        <v>13.79</v>
      </c>
      <c r="G11" s="109">
        <v>14.08</v>
      </c>
      <c r="H11" s="109">
        <v>22</v>
      </c>
      <c r="I11" s="109">
        <v>14.38</v>
      </c>
      <c r="J11" s="109">
        <v>14.55</v>
      </c>
      <c r="K11" s="3"/>
      <c r="M11" s="3"/>
      <c r="N11" s="3"/>
      <c r="O11" s="3"/>
      <c r="P11" s="3"/>
      <c r="Q11" s="3"/>
      <c r="R11" s="3"/>
      <c r="S11" s="3"/>
      <c r="T11" s="3"/>
      <c r="U11" s="3"/>
      <c r="V11" s="3"/>
      <c r="W11" s="3"/>
      <c r="X11" s="3"/>
    </row>
    <row r="12" spans="1:24" ht="15.95" customHeight="1" x14ac:dyDescent="0.15">
      <c r="B12" s="159" t="s">
        <v>86</v>
      </c>
      <c r="C12" s="109">
        <v>11.88</v>
      </c>
      <c r="D12" s="109">
        <v>14.05</v>
      </c>
      <c r="E12" s="109">
        <v>16.649999999999999</v>
      </c>
      <c r="F12" s="109">
        <v>12.39</v>
      </c>
      <c r="G12" s="109">
        <v>11.76</v>
      </c>
      <c r="H12" s="109">
        <v>22.56</v>
      </c>
      <c r="I12" s="109">
        <v>13.4</v>
      </c>
      <c r="J12" s="109">
        <v>14.26</v>
      </c>
      <c r="K12" s="3"/>
      <c r="M12" s="3"/>
      <c r="N12" s="3"/>
      <c r="O12" s="3"/>
      <c r="P12" s="3"/>
      <c r="Q12" s="3"/>
      <c r="R12" s="3"/>
      <c r="S12" s="3"/>
      <c r="T12" s="3"/>
      <c r="U12" s="3"/>
      <c r="V12" s="3"/>
      <c r="W12" s="3"/>
      <c r="X12" s="3"/>
    </row>
    <row r="13" spans="1:24" ht="15.95" customHeight="1" x14ac:dyDescent="0.15">
      <c r="B13" s="163" t="s">
        <v>70</v>
      </c>
      <c r="C13" s="110">
        <v>18.91</v>
      </c>
      <c r="D13" s="110">
        <v>16.8</v>
      </c>
      <c r="E13" s="110">
        <v>16.22</v>
      </c>
      <c r="F13" s="110">
        <v>15.77</v>
      </c>
      <c r="G13" s="110">
        <v>11.59</v>
      </c>
      <c r="H13" s="110">
        <v>19.07</v>
      </c>
      <c r="I13" s="110">
        <v>12.73</v>
      </c>
      <c r="J13" s="110">
        <v>14.13</v>
      </c>
      <c r="K13" s="3"/>
      <c r="M13" s="3"/>
      <c r="N13" s="3"/>
      <c r="O13" s="3"/>
      <c r="P13" s="3"/>
      <c r="Q13" s="3"/>
      <c r="R13" s="3"/>
      <c r="S13" s="3"/>
      <c r="T13" s="3"/>
      <c r="U13" s="3"/>
      <c r="V13" s="3"/>
      <c r="W13" s="3"/>
      <c r="X13" s="3"/>
    </row>
    <row r="14" spans="1:24" ht="15.95" customHeight="1" x14ac:dyDescent="0.15">
      <c r="B14" s="159" t="s">
        <v>117</v>
      </c>
      <c r="C14" s="109" t="s">
        <v>126</v>
      </c>
      <c r="D14" s="109">
        <v>12.8</v>
      </c>
      <c r="E14" s="109">
        <v>12.67</v>
      </c>
      <c r="F14" s="109">
        <v>12.99</v>
      </c>
      <c r="G14" s="109">
        <v>12.45</v>
      </c>
      <c r="H14" s="109">
        <v>19.38</v>
      </c>
      <c r="I14" s="109">
        <v>13.58</v>
      </c>
      <c r="J14" s="109">
        <v>14.1</v>
      </c>
      <c r="K14" s="3"/>
      <c r="M14" s="3"/>
      <c r="N14" s="3"/>
      <c r="O14" s="3"/>
      <c r="P14" s="3"/>
      <c r="Q14" s="3"/>
      <c r="R14" s="3"/>
      <c r="S14" s="3"/>
      <c r="T14" s="3"/>
      <c r="U14" s="3"/>
      <c r="V14" s="3"/>
      <c r="W14" s="3"/>
      <c r="X14" s="3"/>
    </row>
    <row r="15" spans="1:24" ht="15.95" customHeight="1" x14ac:dyDescent="0.15">
      <c r="B15" s="159" t="s">
        <v>77</v>
      </c>
      <c r="C15" s="109">
        <v>9.74</v>
      </c>
      <c r="D15" s="109">
        <v>3.74</v>
      </c>
      <c r="E15" s="109">
        <v>9.9600000000000009</v>
      </c>
      <c r="F15" s="109">
        <v>14.36</v>
      </c>
      <c r="G15" s="109">
        <v>12.14</v>
      </c>
      <c r="H15" s="109">
        <v>26.22</v>
      </c>
      <c r="I15" s="109">
        <v>15.11</v>
      </c>
      <c r="J15" s="109">
        <v>13.61</v>
      </c>
      <c r="K15" s="3"/>
      <c r="M15" s="3"/>
      <c r="N15" s="3"/>
      <c r="O15" s="3"/>
      <c r="P15" s="3"/>
      <c r="Q15" s="3"/>
      <c r="R15" s="3"/>
      <c r="S15" s="3"/>
      <c r="T15" s="3"/>
      <c r="U15" s="3"/>
      <c r="V15" s="3"/>
      <c r="W15" s="3"/>
      <c r="X15" s="3"/>
    </row>
    <row r="16" spans="1:24" ht="15.95" customHeight="1" x14ac:dyDescent="0.15">
      <c r="B16" s="159" t="s">
        <v>127</v>
      </c>
      <c r="C16" s="109" t="s">
        <v>126</v>
      </c>
      <c r="D16" s="109">
        <v>12.48</v>
      </c>
      <c r="E16" s="109">
        <v>12.07</v>
      </c>
      <c r="F16" s="109">
        <v>12.62</v>
      </c>
      <c r="G16" s="109">
        <v>11.38</v>
      </c>
      <c r="H16" s="109">
        <v>18.22</v>
      </c>
      <c r="I16" s="109">
        <v>12.65</v>
      </c>
      <c r="J16" s="109">
        <v>13.19</v>
      </c>
      <c r="K16" s="3"/>
      <c r="M16" s="3"/>
      <c r="N16" s="3"/>
      <c r="O16" s="3"/>
      <c r="P16" s="3"/>
      <c r="Q16" s="3"/>
      <c r="R16" s="3"/>
      <c r="S16" s="3"/>
      <c r="T16" s="3"/>
      <c r="U16" s="3"/>
      <c r="V16" s="3"/>
      <c r="W16" s="3"/>
      <c r="X16" s="3"/>
    </row>
    <row r="17" spans="1:24" ht="15.95" customHeight="1" x14ac:dyDescent="0.15">
      <c r="B17" s="90" t="s">
        <v>88</v>
      </c>
      <c r="C17" s="109">
        <v>9.27</v>
      </c>
      <c r="D17" s="109">
        <v>10.09</v>
      </c>
      <c r="E17" s="109">
        <v>8.66</v>
      </c>
      <c r="F17" s="109">
        <v>9.5399999999999991</v>
      </c>
      <c r="G17" s="109">
        <v>7.93</v>
      </c>
      <c r="H17" s="109">
        <v>17.62</v>
      </c>
      <c r="I17" s="109">
        <v>9.06</v>
      </c>
      <c r="J17" s="109">
        <v>12.05</v>
      </c>
      <c r="K17" s="3"/>
      <c r="M17" s="3"/>
      <c r="N17" s="3"/>
      <c r="O17" s="3"/>
      <c r="P17" s="3"/>
      <c r="Q17" s="3"/>
      <c r="R17" s="3"/>
      <c r="S17" s="3"/>
      <c r="T17" s="3"/>
      <c r="U17" s="3"/>
      <c r="V17" s="3"/>
      <c r="W17" s="3"/>
      <c r="X17" s="3"/>
    </row>
    <row r="18" spans="1:24" ht="15.95" customHeight="1" x14ac:dyDescent="0.15">
      <c r="B18" s="159" t="s">
        <v>128</v>
      </c>
      <c r="C18" s="109">
        <v>21.34</v>
      </c>
      <c r="D18" s="109">
        <v>12.96</v>
      </c>
      <c r="E18" s="109">
        <v>14.75</v>
      </c>
      <c r="F18" s="109">
        <v>11.1</v>
      </c>
      <c r="G18" s="109">
        <v>11.1</v>
      </c>
      <c r="H18" s="109">
        <v>17.78</v>
      </c>
      <c r="I18" s="109">
        <v>11.6</v>
      </c>
      <c r="J18" s="109">
        <v>10.69</v>
      </c>
      <c r="K18" s="3"/>
      <c r="M18" s="3"/>
      <c r="N18" s="3"/>
      <c r="O18" s="3"/>
      <c r="P18" s="3"/>
      <c r="Q18" s="3"/>
      <c r="R18" s="3"/>
      <c r="S18" s="3"/>
      <c r="T18" s="3"/>
      <c r="U18" s="3"/>
      <c r="V18" s="3"/>
      <c r="W18" s="3"/>
      <c r="X18" s="3"/>
    </row>
    <row r="19" spans="1:24" ht="15.95" customHeight="1" x14ac:dyDescent="0.15">
      <c r="B19" s="159" t="s">
        <v>74</v>
      </c>
      <c r="C19" s="109">
        <v>7.11</v>
      </c>
      <c r="D19" s="109">
        <v>9.33</v>
      </c>
      <c r="E19" s="109">
        <v>7.47</v>
      </c>
      <c r="F19" s="109">
        <v>9.94</v>
      </c>
      <c r="G19" s="109">
        <v>8.23</v>
      </c>
      <c r="H19" s="109">
        <v>14.45</v>
      </c>
      <c r="I19" s="109">
        <v>9.86</v>
      </c>
      <c r="J19" s="109">
        <v>10.119999999999999</v>
      </c>
      <c r="K19" s="3"/>
      <c r="M19" s="3"/>
      <c r="N19" s="3"/>
      <c r="O19" s="3"/>
      <c r="P19" s="3"/>
      <c r="Q19" s="3"/>
      <c r="R19" s="3"/>
      <c r="S19" s="3"/>
      <c r="T19" s="3"/>
      <c r="U19" s="3"/>
      <c r="V19" s="3"/>
      <c r="W19" s="3"/>
      <c r="X19" s="3"/>
    </row>
    <row r="20" spans="1:24" ht="15.95" customHeight="1" x14ac:dyDescent="0.15">
      <c r="B20" s="90" t="s">
        <v>92</v>
      </c>
      <c r="C20" s="109">
        <v>5.58</v>
      </c>
      <c r="D20" s="109">
        <v>2.42</v>
      </c>
      <c r="E20" s="109">
        <v>3.49</v>
      </c>
      <c r="F20" s="109">
        <v>8.56</v>
      </c>
      <c r="G20" s="109">
        <v>8.3699999999999992</v>
      </c>
      <c r="H20" s="109">
        <v>9.16</v>
      </c>
      <c r="I20" s="109">
        <v>9.68</v>
      </c>
      <c r="J20" s="109">
        <v>9.67</v>
      </c>
      <c r="K20" s="3"/>
      <c r="M20" s="3"/>
      <c r="N20" s="3"/>
      <c r="O20" s="3"/>
      <c r="P20" s="3"/>
      <c r="Q20" s="3"/>
      <c r="R20" s="3"/>
      <c r="S20" s="3"/>
      <c r="T20" s="3"/>
      <c r="U20" s="3"/>
      <c r="V20" s="3"/>
      <c r="W20" s="3"/>
      <c r="X20" s="3"/>
    </row>
    <row r="21" spans="1:24" ht="15.95" customHeight="1" x14ac:dyDescent="0.15">
      <c r="F21" s="3"/>
      <c r="G21" s="3"/>
      <c r="H21" s="3"/>
      <c r="I21" s="3"/>
      <c r="J21" s="3"/>
      <c r="K21" s="3"/>
      <c r="M21" s="3"/>
      <c r="N21" s="3"/>
      <c r="O21" s="3"/>
      <c r="P21" s="3"/>
      <c r="Q21" s="3"/>
      <c r="R21" s="3"/>
      <c r="S21" s="3"/>
      <c r="T21" s="3"/>
      <c r="U21" s="3"/>
      <c r="V21" s="3"/>
      <c r="W21" s="3"/>
      <c r="X21" s="3"/>
    </row>
    <row r="22" spans="1:24" s="23" customFormat="1" ht="11.1" customHeight="1" x14ac:dyDescent="0.2">
      <c r="A22" s="22" t="s">
        <v>130</v>
      </c>
      <c r="F22" s="29"/>
      <c r="G22" s="29"/>
      <c r="H22" s="29"/>
      <c r="I22" s="29"/>
      <c r="J22" s="29"/>
      <c r="K22" s="29"/>
      <c r="M22" s="29"/>
      <c r="N22" s="29"/>
      <c r="O22" s="29"/>
      <c r="P22" s="29"/>
      <c r="Q22" s="29"/>
      <c r="R22" s="29"/>
      <c r="S22" s="29"/>
      <c r="T22" s="29"/>
      <c r="U22" s="29"/>
      <c r="V22" s="29"/>
      <c r="W22" s="29"/>
      <c r="X22" s="29"/>
    </row>
    <row r="23" spans="1:24" s="23" customFormat="1" ht="11.1" customHeight="1" x14ac:dyDescent="0.2">
      <c r="A23" s="22" t="s">
        <v>370</v>
      </c>
      <c r="F23" s="29"/>
      <c r="G23" s="29"/>
      <c r="H23" s="29"/>
      <c r="I23" s="29"/>
      <c r="J23" s="29"/>
      <c r="K23" s="29"/>
      <c r="L23" s="29"/>
      <c r="M23" s="29"/>
      <c r="N23" s="29"/>
      <c r="O23" s="29"/>
      <c r="P23" s="29"/>
      <c r="Q23" s="29"/>
      <c r="R23" s="29"/>
      <c r="S23" s="29"/>
      <c r="T23" s="29"/>
      <c r="U23" s="29"/>
      <c r="V23" s="29"/>
      <c r="W23" s="29"/>
      <c r="X23" s="29"/>
    </row>
    <row r="24" spans="1:24" s="23" customFormat="1" ht="9.75" customHeight="1" x14ac:dyDescent="0.2">
      <c r="A24" s="24" t="s">
        <v>51</v>
      </c>
      <c r="B24" s="172" t="s">
        <v>131</v>
      </c>
      <c r="C24" s="172"/>
      <c r="D24" s="172"/>
      <c r="E24" s="172"/>
      <c r="F24" s="172"/>
      <c r="G24" s="172"/>
      <c r="H24" s="157"/>
      <c r="I24" s="157"/>
      <c r="J24" s="157"/>
      <c r="K24" s="29"/>
      <c r="L24" s="29"/>
      <c r="M24" s="29"/>
      <c r="N24" s="29"/>
      <c r="O24" s="29"/>
      <c r="P24" s="29"/>
      <c r="Q24" s="29"/>
      <c r="R24" s="29"/>
      <c r="S24" s="29"/>
      <c r="T24" s="29"/>
      <c r="U24" s="29"/>
      <c r="V24" s="29"/>
      <c r="W24" s="29"/>
      <c r="X24" s="29"/>
    </row>
    <row r="25" spans="1:24" s="23" customFormat="1" ht="12.75" customHeight="1" x14ac:dyDescent="0.2">
      <c r="A25" s="24" t="s">
        <v>53</v>
      </c>
      <c r="B25" s="172" t="s">
        <v>103</v>
      </c>
      <c r="C25" s="172"/>
      <c r="D25" s="157"/>
      <c r="E25" s="157"/>
      <c r="F25" s="157"/>
      <c r="G25" s="157"/>
      <c r="H25" s="157"/>
      <c r="I25" s="157"/>
      <c r="J25" s="157"/>
      <c r="K25" s="29"/>
      <c r="L25" s="29"/>
      <c r="M25" s="29"/>
      <c r="N25" s="29"/>
      <c r="O25" s="29"/>
      <c r="P25" s="29"/>
      <c r="Q25" s="29"/>
      <c r="R25" s="29"/>
      <c r="S25" s="29"/>
      <c r="T25" s="29"/>
      <c r="U25" s="29"/>
      <c r="V25" s="29"/>
      <c r="W25" s="29"/>
      <c r="X25" s="29"/>
    </row>
    <row r="26" spans="1:24" s="23" customFormat="1" ht="11.1" customHeight="1" x14ac:dyDescent="0.2">
      <c r="A26" s="24"/>
      <c r="B26" s="25"/>
      <c r="F26" s="29"/>
      <c r="G26" s="29"/>
      <c r="H26" s="29"/>
      <c r="I26" s="29"/>
      <c r="J26" s="29"/>
      <c r="K26" s="29"/>
      <c r="L26" s="29"/>
      <c r="M26" s="29"/>
      <c r="N26" s="29"/>
      <c r="O26" s="29"/>
      <c r="P26" s="29"/>
      <c r="Q26" s="29"/>
      <c r="R26" s="29"/>
      <c r="S26" s="29"/>
      <c r="T26" s="29"/>
      <c r="U26" s="29"/>
      <c r="V26" s="29"/>
      <c r="W26" s="29"/>
      <c r="X26" s="29"/>
    </row>
    <row r="27" spans="1:24" s="23" customFormat="1" ht="11.1" customHeight="1" x14ac:dyDescent="0.2">
      <c r="A27" s="24"/>
      <c r="B27" s="25"/>
      <c r="F27" s="29"/>
      <c r="G27" s="29"/>
      <c r="H27" s="29"/>
      <c r="I27" s="29"/>
      <c r="J27" s="29"/>
      <c r="K27" s="29"/>
      <c r="L27" s="29"/>
      <c r="M27" s="29"/>
      <c r="N27" s="29"/>
      <c r="O27" s="29"/>
      <c r="P27" s="29"/>
      <c r="Q27" s="29"/>
      <c r="R27" s="29"/>
      <c r="S27" s="29"/>
      <c r="T27" s="29"/>
      <c r="U27" s="29"/>
      <c r="V27" s="29"/>
      <c r="W27" s="29"/>
      <c r="X27" s="29"/>
    </row>
    <row r="28" spans="1:24" s="23" customFormat="1" ht="11.1" customHeight="1" x14ac:dyDescent="0.2">
      <c r="A28" s="24"/>
      <c r="F28" s="29"/>
      <c r="G28" s="29"/>
      <c r="H28" s="29"/>
      <c r="I28" s="29"/>
      <c r="J28" s="29"/>
      <c r="K28" s="29"/>
      <c r="L28" s="29"/>
      <c r="M28" s="29"/>
      <c r="N28" s="29"/>
      <c r="O28" s="29"/>
      <c r="P28" s="29"/>
      <c r="Q28" s="29"/>
      <c r="R28" s="29"/>
      <c r="S28" s="29"/>
      <c r="T28" s="29"/>
      <c r="U28" s="29"/>
      <c r="V28" s="29"/>
      <c r="W28" s="29"/>
      <c r="X28" s="29"/>
    </row>
    <row r="29" spans="1:24" s="23" customFormat="1" ht="11.1" customHeight="1" x14ac:dyDescent="0.2">
      <c r="F29" s="29"/>
      <c r="G29" s="29"/>
      <c r="H29" s="29"/>
      <c r="I29" s="29"/>
      <c r="J29" s="29"/>
      <c r="K29" s="29"/>
      <c r="L29" s="29"/>
      <c r="M29" s="29"/>
      <c r="N29" s="29"/>
      <c r="O29" s="29"/>
      <c r="P29" s="29"/>
      <c r="Q29" s="29"/>
      <c r="R29" s="29"/>
      <c r="S29" s="29"/>
      <c r="T29" s="29"/>
      <c r="U29" s="29"/>
      <c r="V29" s="29"/>
      <c r="W29" s="29"/>
      <c r="X29" s="29"/>
    </row>
    <row r="30" spans="1:24" s="23" customFormat="1" ht="11.1" customHeight="1" x14ac:dyDescent="0.2">
      <c r="F30" s="29"/>
      <c r="G30" s="29"/>
      <c r="H30" s="29"/>
      <c r="I30" s="29"/>
      <c r="J30" s="29"/>
      <c r="K30" s="29"/>
      <c r="L30" s="29"/>
      <c r="M30" s="29"/>
      <c r="N30" s="29"/>
      <c r="O30" s="29"/>
      <c r="P30" s="29"/>
      <c r="Q30" s="29"/>
      <c r="R30" s="29"/>
      <c r="S30" s="29"/>
      <c r="T30" s="29"/>
      <c r="U30" s="29"/>
      <c r="V30" s="29"/>
      <c r="W30" s="29"/>
      <c r="X30" s="29"/>
    </row>
    <row r="31" spans="1:24" ht="15.95" customHeight="1" x14ac:dyDescent="0.2">
      <c r="A31" s="13"/>
      <c r="B31" s="14"/>
    </row>
    <row r="32" spans="1:24"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row r="41" ht="15.95" customHeight="1" x14ac:dyDescent="0.2"/>
    <row r="42" ht="15.95" customHeight="1" x14ac:dyDescent="0.2"/>
    <row r="43" ht="15.95" customHeight="1" x14ac:dyDescent="0.2"/>
    <row r="44" ht="15.95" customHeight="1" x14ac:dyDescent="0.2"/>
  </sheetData>
  <mergeCells count="2">
    <mergeCell ref="B25:C25"/>
    <mergeCell ref="B24:G24"/>
  </mergeCells>
  <phoneticPr fontId="14" type="noConversion"/>
  <pageMargins left="0.59055118110236227" right="0.59055118110236227" top="1.1811023622047245" bottom="0.78740157480314965" header="0.31496062992125984" footer="0.31496062992125984"/>
  <pageSetup paperSize="9" scale="8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ignoredErrors>
    <ignoredError sqref="C5:J5"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62"/>
  <sheetViews>
    <sheetView showGridLines="0" zoomScaleNormal="100" workbookViewId="0"/>
  </sheetViews>
  <sheetFormatPr defaultColWidth="8.85546875" defaultRowHeight="10.5" x14ac:dyDescent="0.2"/>
  <cols>
    <col min="1" max="1" width="2.85546875" style="1" customWidth="1"/>
    <col min="2" max="2" width="45.42578125" style="1" customWidth="1"/>
    <col min="3" max="3" width="12.85546875" style="9" customWidth="1"/>
    <col min="4" max="7" width="12.85546875" style="1" customWidth="1"/>
    <col min="8" max="8" width="5.85546875" style="1" customWidth="1"/>
    <col min="9" max="9" width="8.85546875" style="1" customWidth="1"/>
    <col min="10" max="10" width="9.140625" style="1" customWidth="1"/>
    <col min="11" max="16384" width="8.85546875" style="1"/>
  </cols>
  <sheetData>
    <row r="1" spans="1:9" ht="15.95" customHeight="1" x14ac:dyDescent="0.2">
      <c r="A1" s="88"/>
      <c r="B1" s="158" t="s">
        <v>132</v>
      </c>
      <c r="C1" s="111"/>
      <c r="D1" s="88"/>
    </row>
    <row r="2" spans="1:9" ht="18.95" customHeight="1" x14ac:dyDescent="0.2">
      <c r="A2" s="88"/>
      <c r="B2" s="89" t="s">
        <v>15</v>
      </c>
      <c r="C2" s="111"/>
      <c r="D2" s="88"/>
    </row>
    <row r="3" spans="1:9" ht="10.5" customHeight="1" x14ac:dyDescent="0.2">
      <c r="A3" s="88"/>
      <c r="B3" s="112" t="s">
        <v>133</v>
      </c>
      <c r="C3" s="111"/>
      <c r="D3" s="88"/>
    </row>
    <row r="4" spans="1:9" ht="8.25" customHeight="1" x14ac:dyDescent="0.2"/>
    <row r="5" spans="1:9" ht="20.100000000000001" customHeight="1" x14ac:dyDescent="0.2">
      <c r="B5" s="160" t="s">
        <v>134</v>
      </c>
      <c r="C5" s="113">
        <v>2010</v>
      </c>
      <c r="D5" s="113">
        <v>2015</v>
      </c>
      <c r="E5" s="113">
        <v>2020</v>
      </c>
      <c r="F5" s="113">
        <v>2022</v>
      </c>
      <c r="G5" s="113">
        <v>2023</v>
      </c>
    </row>
    <row r="6" spans="1:9" s="11" customFormat="1" ht="20.100000000000001" customHeight="1" x14ac:dyDescent="0.2">
      <c r="B6" s="116" t="s">
        <v>135</v>
      </c>
      <c r="C6" s="92">
        <v>3777</v>
      </c>
      <c r="D6" s="92">
        <v>5054</v>
      </c>
      <c r="E6" s="92">
        <v>6961.9475000000002</v>
      </c>
      <c r="F6" s="92">
        <v>7255</v>
      </c>
      <c r="G6" s="92">
        <v>7446</v>
      </c>
      <c r="I6" s="46"/>
    </row>
    <row r="7" spans="1:9" ht="15.6" customHeight="1" x14ac:dyDescent="0.2">
      <c r="B7" s="101" t="s">
        <v>136</v>
      </c>
      <c r="C7" s="95">
        <v>700</v>
      </c>
      <c r="D7" s="95">
        <v>842</v>
      </c>
      <c r="E7" s="95">
        <v>1401.7964999999999</v>
      </c>
      <c r="F7" s="95">
        <v>1423</v>
      </c>
      <c r="G7" s="95">
        <v>1310</v>
      </c>
    </row>
    <row r="8" spans="1:9" ht="15.6" customHeight="1" x14ac:dyDescent="0.2">
      <c r="B8" s="101" t="s">
        <v>137</v>
      </c>
      <c r="C8" s="94">
        <v>544</v>
      </c>
      <c r="D8" s="94">
        <v>453</v>
      </c>
      <c r="E8" s="94">
        <f>E9+E10</f>
        <v>450.85619000000003</v>
      </c>
      <c r="F8" s="94">
        <v>467</v>
      </c>
      <c r="G8" s="94">
        <v>555</v>
      </c>
    </row>
    <row r="9" spans="1:9" ht="15" customHeight="1" x14ac:dyDescent="0.2">
      <c r="B9" s="114" t="s">
        <v>138</v>
      </c>
      <c r="C9" s="117">
        <v>51</v>
      </c>
      <c r="D9" s="117">
        <v>31</v>
      </c>
      <c r="E9" s="117">
        <v>14.74981</v>
      </c>
      <c r="F9" s="117">
        <v>34</v>
      </c>
      <c r="G9" s="117">
        <v>74</v>
      </c>
    </row>
    <row r="10" spans="1:9" ht="15" customHeight="1" x14ac:dyDescent="0.2">
      <c r="B10" s="114" t="s">
        <v>139</v>
      </c>
      <c r="C10" s="117">
        <v>493</v>
      </c>
      <c r="D10" s="117">
        <v>422</v>
      </c>
      <c r="E10" s="117">
        <v>436.10638</v>
      </c>
      <c r="F10" s="117">
        <v>434</v>
      </c>
      <c r="G10" s="117">
        <v>482</v>
      </c>
    </row>
    <row r="11" spans="1:9" ht="15.6" customHeight="1" x14ac:dyDescent="0.2">
      <c r="B11" s="101" t="s">
        <v>140</v>
      </c>
      <c r="C11" s="94">
        <v>521</v>
      </c>
      <c r="D11" s="94">
        <v>990</v>
      </c>
      <c r="E11" s="94">
        <v>1522.89525</v>
      </c>
      <c r="F11" s="94">
        <v>1612</v>
      </c>
      <c r="G11" s="94">
        <v>1615</v>
      </c>
    </row>
    <row r="12" spans="1:9" ht="15" customHeight="1" x14ac:dyDescent="0.2">
      <c r="B12" s="114" t="s">
        <v>138</v>
      </c>
      <c r="C12" s="117">
        <v>81</v>
      </c>
      <c r="D12" s="117">
        <v>170</v>
      </c>
      <c r="E12" s="117" t="s">
        <v>126</v>
      </c>
      <c r="F12" s="117">
        <v>217</v>
      </c>
      <c r="G12" s="117">
        <v>221</v>
      </c>
    </row>
    <row r="13" spans="1:9" ht="15" customHeight="1" x14ac:dyDescent="0.2">
      <c r="B13" s="114" t="s">
        <v>139</v>
      </c>
      <c r="C13" s="118">
        <v>440</v>
      </c>
      <c r="D13" s="118">
        <v>820</v>
      </c>
      <c r="E13" s="118" t="s">
        <v>126</v>
      </c>
      <c r="F13" s="118">
        <v>1396</v>
      </c>
      <c r="G13" s="118">
        <v>1394</v>
      </c>
    </row>
    <row r="14" spans="1:9" ht="15.6" customHeight="1" x14ac:dyDescent="0.2">
      <c r="B14" s="101" t="s">
        <v>141</v>
      </c>
      <c r="C14" s="94">
        <v>1350</v>
      </c>
      <c r="D14" s="94">
        <v>1838</v>
      </c>
      <c r="E14" s="94">
        <v>2500.3752500000001</v>
      </c>
      <c r="F14" s="94">
        <v>2445</v>
      </c>
      <c r="G14" s="94">
        <v>2652</v>
      </c>
    </row>
    <row r="15" spans="1:9" ht="15" customHeight="1" x14ac:dyDescent="0.2">
      <c r="B15" s="114" t="s">
        <v>142</v>
      </c>
      <c r="C15" s="118">
        <v>262</v>
      </c>
      <c r="D15" s="118">
        <v>299</v>
      </c>
      <c r="E15" s="118">
        <v>386.80905999999999</v>
      </c>
      <c r="F15" s="118">
        <v>386</v>
      </c>
      <c r="G15" s="118">
        <v>366</v>
      </c>
    </row>
    <row r="16" spans="1:9" ht="15" customHeight="1" x14ac:dyDescent="0.2">
      <c r="B16" s="114" t="s">
        <v>143</v>
      </c>
      <c r="C16" s="118">
        <v>879</v>
      </c>
      <c r="D16" s="118">
        <v>1321</v>
      </c>
      <c r="E16" s="118">
        <v>1705.3261299999999</v>
      </c>
      <c r="F16" s="118">
        <v>1604</v>
      </c>
      <c r="G16" s="118">
        <v>1790</v>
      </c>
    </row>
    <row r="17" spans="2:11" ht="15" customHeight="1" x14ac:dyDescent="0.2">
      <c r="B17" s="114" t="s">
        <v>144</v>
      </c>
      <c r="C17" s="118">
        <v>209</v>
      </c>
      <c r="D17" s="118">
        <v>218</v>
      </c>
      <c r="E17" s="118">
        <v>408.24006000000003</v>
      </c>
      <c r="F17" s="118">
        <v>455</v>
      </c>
      <c r="G17" s="118">
        <v>496</v>
      </c>
    </row>
    <row r="18" spans="2:11" ht="15.6" customHeight="1" x14ac:dyDescent="0.2">
      <c r="B18" s="115" t="s">
        <v>145</v>
      </c>
      <c r="C18" s="95">
        <v>4</v>
      </c>
      <c r="D18" s="95">
        <v>11</v>
      </c>
      <c r="E18" s="95">
        <v>11.199619999999999</v>
      </c>
      <c r="F18" s="95">
        <v>10.6738</v>
      </c>
      <c r="G18" s="95">
        <v>11</v>
      </c>
    </row>
    <row r="19" spans="2:11" ht="15.6" customHeight="1" x14ac:dyDescent="0.2">
      <c r="B19" s="115" t="s">
        <v>146</v>
      </c>
      <c r="C19" s="95">
        <v>657</v>
      </c>
      <c r="D19" s="95">
        <v>920</v>
      </c>
      <c r="E19" s="95">
        <v>1074.8247299999998</v>
      </c>
      <c r="F19" s="95">
        <f>16+1281</f>
        <v>1297</v>
      </c>
      <c r="G19" s="95">
        <f>7+1295</f>
        <v>1302</v>
      </c>
    </row>
    <row r="20" spans="2:11" s="11" customFormat="1" ht="20.100000000000001" customHeight="1" x14ac:dyDescent="0.2">
      <c r="B20" s="116" t="s">
        <v>147</v>
      </c>
      <c r="C20" s="92">
        <v>17298</v>
      </c>
      <c r="D20" s="92">
        <v>21275</v>
      </c>
      <c r="E20" s="92">
        <v>29536.080000000002</v>
      </c>
      <c r="F20" s="92">
        <v>33632</v>
      </c>
      <c r="G20" s="92">
        <v>35166</v>
      </c>
      <c r="I20" s="46"/>
      <c r="J20" s="46"/>
      <c r="K20" s="46"/>
    </row>
    <row r="21" spans="2:11" ht="15.6" customHeight="1" x14ac:dyDescent="0.2">
      <c r="B21" s="101" t="s">
        <v>136</v>
      </c>
      <c r="C21" s="95">
        <v>1794</v>
      </c>
      <c r="D21" s="95">
        <v>2297</v>
      </c>
      <c r="E21" s="95">
        <v>3377.17625</v>
      </c>
      <c r="F21" s="95">
        <v>3859</v>
      </c>
      <c r="G21" s="95">
        <v>3786</v>
      </c>
    </row>
    <row r="22" spans="2:11" ht="15.6" customHeight="1" x14ac:dyDescent="0.2">
      <c r="B22" s="101" t="s">
        <v>137</v>
      </c>
      <c r="C22" s="94">
        <v>401</v>
      </c>
      <c r="D22" s="94">
        <v>251</v>
      </c>
      <c r="E22" s="94">
        <f>E23+E24</f>
        <v>223.58335</v>
      </c>
      <c r="F22" s="94">
        <v>303</v>
      </c>
      <c r="G22" s="94">
        <v>373</v>
      </c>
    </row>
    <row r="23" spans="2:11" ht="15" customHeight="1" x14ac:dyDescent="0.2">
      <c r="B23" s="114" t="s">
        <v>138</v>
      </c>
      <c r="C23" s="117">
        <v>79</v>
      </c>
      <c r="D23" s="117">
        <v>40</v>
      </c>
      <c r="E23" s="117">
        <v>40.855739999999997</v>
      </c>
      <c r="F23" s="117">
        <v>58</v>
      </c>
      <c r="G23" s="117">
        <v>77</v>
      </c>
    </row>
    <row r="24" spans="2:11" ht="15" customHeight="1" x14ac:dyDescent="0.2">
      <c r="B24" s="114" t="s">
        <v>139</v>
      </c>
      <c r="C24" s="117">
        <v>322</v>
      </c>
      <c r="D24" s="117">
        <v>211</v>
      </c>
      <c r="E24" s="117">
        <v>182.72761</v>
      </c>
      <c r="F24" s="117">
        <v>245</v>
      </c>
      <c r="G24" s="117">
        <v>296</v>
      </c>
    </row>
    <row r="25" spans="2:11" ht="15.6" customHeight="1" x14ac:dyDescent="0.2">
      <c r="B25" s="101" t="s">
        <v>140</v>
      </c>
      <c r="C25" s="94">
        <v>3316</v>
      </c>
      <c r="D25" s="94">
        <v>4063</v>
      </c>
      <c r="E25" s="94">
        <v>5470.4224999999997</v>
      </c>
      <c r="F25" s="94">
        <v>5756</v>
      </c>
      <c r="G25" s="94">
        <v>5880</v>
      </c>
    </row>
    <row r="26" spans="2:11" ht="15" customHeight="1" x14ac:dyDescent="0.2">
      <c r="B26" s="114" t="s">
        <v>138</v>
      </c>
      <c r="C26" s="117">
        <v>1551</v>
      </c>
      <c r="D26" s="117">
        <v>1738</v>
      </c>
      <c r="E26" s="117" t="s">
        <v>126</v>
      </c>
      <c r="F26" s="117">
        <v>2282</v>
      </c>
      <c r="G26" s="117">
        <v>2343</v>
      </c>
    </row>
    <row r="27" spans="2:11" ht="15" customHeight="1" x14ac:dyDescent="0.2">
      <c r="B27" s="114" t="s">
        <v>139</v>
      </c>
      <c r="C27" s="117">
        <v>1765</v>
      </c>
      <c r="D27" s="117">
        <v>2325</v>
      </c>
      <c r="E27" s="117" t="s">
        <v>126</v>
      </c>
      <c r="F27" s="117">
        <v>3473</v>
      </c>
      <c r="G27" s="117">
        <v>3537</v>
      </c>
    </row>
    <row r="28" spans="2:11" ht="15.6" customHeight="1" x14ac:dyDescent="0.2">
      <c r="B28" s="101" t="s">
        <v>148</v>
      </c>
      <c r="C28" s="95">
        <v>7857</v>
      </c>
      <c r="D28" s="95">
        <v>10397</v>
      </c>
      <c r="E28" s="95">
        <v>15813.037</v>
      </c>
      <c r="F28" s="95">
        <v>17637</v>
      </c>
      <c r="G28" s="95">
        <v>18846</v>
      </c>
    </row>
    <row r="29" spans="2:11" ht="15" customHeight="1" x14ac:dyDescent="0.2">
      <c r="B29" s="114" t="s">
        <v>142</v>
      </c>
      <c r="C29" s="117">
        <v>1596</v>
      </c>
      <c r="D29" s="117">
        <v>1257</v>
      </c>
      <c r="E29" s="117">
        <v>1660.778</v>
      </c>
      <c r="F29" s="117">
        <v>1935</v>
      </c>
      <c r="G29" s="117">
        <v>2094</v>
      </c>
    </row>
    <row r="30" spans="2:11" ht="15" customHeight="1" x14ac:dyDescent="0.2">
      <c r="B30" s="114" t="s">
        <v>143</v>
      </c>
      <c r="C30" s="117">
        <v>5904</v>
      </c>
      <c r="D30" s="117">
        <v>8667</v>
      </c>
      <c r="E30" s="117">
        <v>13553.189</v>
      </c>
      <c r="F30" s="117">
        <v>15056</v>
      </c>
      <c r="G30" s="117">
        <v>16038</v>
      </c>
    </row>
    <row r="31" spans="2:11" ht="15" customHeight="1" x14ac:dyDescent="0.2">
      <c r="B31" s="114" t="s">
        <v>144</v>
      </c>
      <c r="C31" s="117">
        <v>357</v>
      </c>
      <c r="D31" s="117">
        <v>474</v>
      </c>
      <c r="E31" s="117">
        <v>599.06956000000002</v>
      </c>
      <c r="F31" s="117">
        <v>647</v>
      </c>
      <c r="G31" s="117">
        <v>713</v>
      </c>
    </row>
    <row r="32" spans="2:11" ht="15.6" customHeight="1" x14ac:dyDescent="0.2">
      <c r="B32" s="115" t="s">
        <v>145</v>
      </c>
      <c r="C32" s="95">
        <v>175</v>
      </c>
      <c r="D32" s="95">
        <v>180</v>
      </c>
      <c r="E32" s="95">
        <v>180.16925000000001</v>
      </c>
      <c r="F32" s="95">
        <v>164</v>
      </c>
      <c r="G32" s="95">
        <v>179</v>
      </c>
    </row>
    <row r="33" spans="2:11" ht="15.6" customHeight="1" x14ac:dyDescent="0.2">
      <c r="B33" s="115" t="s">
        <v>146</v>
      </c>
      <c r="C33" s="95">
        <v>3755</v>
      </c>
      <c r="D33" s="95">
        <v>4087</v>
      </c>
      <c r="E33" s="95">
        <v>4471.6914999999999</v>
      </c>
      <c r="F33" s="95">
        <v>5913</v>
      </c>
      <c r="G33" s="95">
        <v>6102</v>
      </c>
    </row>
    <row r="34" spans="2:11" s="11" customFormat="1" ht="20.100000000000001" customHeight="1" x14ac:dyDescent="0.2">
      <c r="B34" s="116" t="s">
        <v>149</v>
      </c>
      <c r="C34" s="92">
        <v>18864</v>
      </c>
      <c r="D34" s="92">
        <v>22271</v>
      </c>
      <c r="E34" s="92">
        <v>27530.13</v>
      </c>
      <c r="F34" s="92">
        <v>28295</v>
      </c>
      <c r="G34" s="92">
        <v>29977</v>
      </c>
      <c r="I34" s="46"/>
      <c r="J34" s="46"/>
      <c r="K34" s="46"/>
    </row>
    <row r="35" spans="2:11" ht="15.6" customHeight="1" x14ac:dyDescent="0.2">
      <c r="B35" s="101" t="s">
        <v>136</v>
      </c>
      <c r="C35" s="95">
        <v>6624</v>
      </c>
      <c r="D35" s="95">
        <v>7385</v>
      </c>
      <c r="E35" s="95">
        <v>9354.9549999999999</v>
      </c>
      <c r="F35" s="95">
        <v>10284</v>
      </c>
      <c r="G35" s="95">
        <v>10371</v>
      </c>
    </row>
    <row r="36" spans="2:11" ht="15.6" customHeight="1" x14ac:dyDescent="0.2">
      <c r="B36" s="101" t="s">
        <v>137</v>
      </c>
      <c r="C36" s="94">
        <v>1405</v>
      </c>
      <c r="D36" s="94">
        <v>876</v>
      </c>
      <c r="E36" s="94">
        <f>E37+E38</f>
        <v>544.56423999999993</v>
      </c>
      <c r="F36" s="94">
        <v>557</v>
      </c>
      <c r="G36" s="94">
        <v>891</v>
      </c>
    </row>
    <row r="37" spans="2:11" ht="15" customHeight="1" x14ac:dyDescent="0.2">
      <c r="B37" s="114" t="s">
        <v>138</v>
      </c>
      <c r="C37" s="117">
        <v>33</v>
      </c>
      <c r="D37" s="117">
        <v>40</v>
      </c>
      <c r="E37" s="117">
        <v>14.46499</v>
      </c>
      <c r="F37" s="117">
        <v>27</v>
      </c>
      <c r="G37" s="117">
        <v>113</v>
      </c>
    </row>
    <row r="38" spans="2:11" ht="15" customHeight="1" x14ac:dyDescent="0.2">
      <c r="B38" s="114" t="s">
        <v>139</v>
      </c>
      <c r="C38" s="117">
        <v>1372</v>
      </c>
      <c r="D38" s="117">
        <v>836</v>
      </c>
      <c r="E38" s="117">
        <v>530.09924999999998</v>
      </c>
      <c r="F38" s="117">
        <v>530</v>
      </c>
      <c r="G38" s="117">
        <v>778</v>
      </c>
    </row>
    <row r="39" spans="2:11" ht="15.6" customHeight="1" x14ac:dyDescent="0.2">
      <c r="B39" s="101" t="s">
        <v>140</v>
      </c>
      <c r="C39" s="94">
        <v>71</v>
      </c>
      <c r="D39" s="94">
        <v>92</v>
      </c>
      <c r="E39" s="94">
        <v>74.082850000000008</v>
      </c>
      <c r="F39" s="94">
        <v>79</v>
      </c>
      <c r="G39" s="94">
        <v>78</v>
      </c>
    </row>
    <row r="40" spans="2:11" ht="15" customHeight="1" x14ac:dyDescent="0.2">
      <c r="B40" s="114" t="s">
        <v>138</v>
      </c>
      <c r="C40" s="117">
        <v>19</v>
      </c>
      <c r="D40" s="117">
        <v>24</v>
      </c>
      <c r="E40" s="117" t="s">
        <v>126</v>
      </c>
      <c r="F40" s="117">
        <v>21</v>
      </c>
      <c r="G40" s="117">
        <v>21</v>
      </c>
    </row>
    <row r="41" spans="2:11" ht="15" customHeight="1" x14ac:dyDescent="0.2">
      <c r="B41" s="114" t="s">
        <v>139</v>
      </c>
      <c r="C41" s="117">
        <v>52</v>
      </c>
      <c r="D41" s="117">
        <v>68</v>
      </c>
      <c r="E41" s="117" t="s">
        <v>126</v>
      </c>
      <c r="F41" s="117">
        <v>58</v>
      </c>
      <c r="G41" s="117">
        <v>57</v>
      </c>
    </row>
    <row r="42" spans="2:11" ht="15.6" customHeight="1" x14ac:dyDescent="0.2">
      <c r="B42" s="101" t="s">
        <v>148</v>
      </c>
      <c r="C42" s="95">
        <v>4535</v>
      </c>
      <c r="D42" s="95">
        <v>6132</v>
      </c>
      <c r="E42" s="95">
        <v>7695.9264999999996</v>
      </c>
      <c r="F42" s="95">
        <v>8693</v>
      </c>
      <c r="G42" s="95">
        <v>9426</v>
      </c>
    </row>
    <row r="43" spans="2:11" ht="15" customHeight="1" x14ac:dyDescent="0.2">
      <c r="B43" s="114" t="s">
        <v>142</v>
      </c>
      <c r="C43" s="117">
        <v>811</v>
      </c>
      <c r="D43" s="117">
        <v>937</v>
      </c>
      <c r="E43" s="117">
        <v>1204.21938</v>
      </c>
      <c r="F43" s="117">
        <v>1315</v>
      </c>
      <c r="G43" s="117">
        <v>1470</v>
      </c>
    </row>
    <row r="44" spans="2:11" ht="15" customHeight="1" x14ac:dyDescent="0.2">
      <c r="B44" s="114" t="s">
        <v>143</v>
      </c>
      <c r="C44" s="117">
        <v>2283</v>
      </c>
      <c r="D44" s="117">
        <v>3182</v>
      </c>
      <c r="E44" s="117">
        <v>3983.0232500000002</v>
      </c>
      <c r="F44" s="117">
        <v>4563</v>
      </c>
      <c r="G44" s="117">
        <v>4862</v>
      </c>
    </row>
    <row r="45" spans="2:11" ht="15" customHeight="1" x14ac:dyDescent="0.2">
      <c r="B45" s="114" t="s">
        <v>144</v>
      </c>
      <c r="C45" s="117">
        <v>1441</v>
      </c>
      <c r="D45" s="117">
        <v>2013</v>
      </c>
      <c r="E45" s="117">
        <v>2508.6840000000002</v>
      </c>
      <c r="F45" s="117">
        <v>2815</v>
      </c>
      <c r="G45" s="117">
        <v>3095</v>
      </c>
    </row>
    <row r="46" spans="2:11" ht="15.6" customHeight="1" x14ac:dyDescent="0.2">
      <c r="B46" s="115" t="s">
        <v>145</v>
      </c>
      <c r="C46" s="95">
        <v>5706</v>
      </c>
      <c r="D46" s="95">
        <v>7299</v>
      </c>
      <c r="E46" s="95">
        <v>9414.107</v>
      </c>
      <c r="F46" s="95">
        <v>8163</v>
      </c>
      <c r="G46" s="95">
        <v>8644</v>
      </c>
    </row>
    <row r="47" spans="2:11" ht="15.6" customHeight="1" x14ac:dyDescent="0.2">
      <c r="B47" s="115" t="s">
        <v>146</v>
      </c>
      <c r="C47" s="95">
        <v>523</v>
      </c>
      <c r="D47" s="95">
        <v>487</v>
      </c>
      <c r="E47" s="95">
        <v>446.49506000000002</v>
      </c>
      <c r="F47" s="95">
        <v>520</v>
      </c>
      <c r="G47" s="95">
        <v>567</v>
      </c>
    </row>
    <row r="48" spans="2:11" ht="15" customHeight="1" x14ac:dyDescent="0.2">
      <c r="C48" s="5"/>
      <c r="I48" s="46"/>
      <c r="J48" s="46"/>
      <c r="K48" s="46"/>
    </row>
    <row r="49" spans="1:11" s="23" customFormat="1" ht="11.1" customHeight="1" x14ac:dyDescent="0.2">
      <c r="A49" s="22" t="s">
        <v>150</v>
      </c>
      <c r="C49" s="27"/>
      <c r="I49" s="46"/>
      <c r="J49" s="46"/>
      <c r="K49" s="46"/>
    </row>
    <row r="50" spans="1:11" s="23" customFormat="1" ht="11.1" customHeight="1" x14ac:dyDescent="0.2">
      <c r="A50" s="22" t="s">
        <v>370</v>
      </c>
      <c r="C50" s="27"/>
    </row>
    <row r="51" spans="1:11" s="23" customFormat="1" ht="11.1" customHeight="1" x14ac:dyDescent="0.2">
      <c r="C51" s="27"/>
    </row>
    <row r="52" spans="1:11" s="23" customFormat="1" ht="11.1" customHeight="1" x14ac:dyDescent="0.2">
      <c r="C52" s="27"/>
    </row>
    <row r="53" spans="1:11" ht="15.95" customHeight="1" x14ac:dyDescent="0.2"/>
    <row r="54" spans="1:11" ht="15.95" customHeight="1" x14ac:dyDescent="0.2"/>
    <row r="55" spans="1:11" ht="15.95" customHeight="1" x14ac:dyDescent="0.2"/>
    <row r="56" spans="1:11" ht="15.95" customHeight="1" x14ac:dyDescent="0.2"/>
    <row r="57" spans="1:11" ht="15.95" customHeight="1" x14ac:dyDescent="0.2"/>
    <row r="58" spans="1:11" ht="15.95" customHeight="1" x14ac:dyDescent="0.2"/>
    <row r="59" spans="1:11" ht="15.95" customHeight="1" x14ac:dyDescent="0.2"/>
    <row r="60" spans="1:11" ht="15.95" customHeight="1" x14ac:dyDescent="0.2"/>
    <row r="61" spans="1:11" ht="15.95" customHeight="1" x14ac:dyDescent="0.2"/>
    <row r="62" spans="1:11" ht="15.95" customHeight="1" x14ac:dyDescent="0.2"/>
  </sheetData>
  <phoneticPr fontId="14" type="noConversion"/>
  <pageMargins left="0.59055118110236227" right="0.59055118110236227" top="1.1811023622047245" bottom="0.78740157480314965" header="0.31496062992125984" footer="0.31496062992125984"/>
  <pageSetup paperSize="9" scale="82"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36"/>
  <sheetViews>
    <sheetView showGridLines="0" zoomScaleNormal="100" workbookViewId="0"/>
  </sheetViews>
  <sheetFormatPr defaultColWidth="8.85546875" defaultRowHeight="10.5" x14ac:dyDescent="0.2"/>
  <cols>
    <col min="1" max="1" width="2.85546875" style="1" customWidth="1"/>
    <col min="2" max="2" width="8.5703125" style="1" customWidth="1"/>
    <col min="3" max="3" width="2.85546875" style="1" hidden="1" customWidth="1"/>
    <col min="4" max="5" width="25.42578125" style="1" customWidth="1"/>
    <col min="6" max="6" width="10.140625" style="1" bestFit="1" customWidth="1"/>
    <col min="7" max="16384" width="8.85546875" style="1"/>
  </cols>
  <sheetData>
    <row r="1" spans="1:5" ht="15.95" customHeight="1" x14ac:dyDescent="0.2">
      <c r="A1" s="88"/>
      <c r="B1" s="158" t="s">
        <v>151</v>
      </c>
      <c r="C1" s="88"/>
      <c r="D1" s="88"/>
      <c r="E1" s="88"/>
    </row>
    <row r="2" spans="1:5" ht="30" customHeight="1" x14ac:dyDescent="0.2">
      <c r="A2" s="88"/>
      <c r="B2" s="173" t="s">
        <v>152</v>
      </c>
      <c r="C2" s="173"/>
      <c r="D2" s="173"/>
      <c r="E2" s="173"/>
    </row>
    <row r="3" spans="1:5" ht="15.95" customHeight="1" x14ac:dyDescent="0.2">
      <c r="B3" s="6"/>
      <c r="C3" s="6"/>
    </row>
    <row r="4" spans="1:5" ht="72" customHeight="1" x14ac:dyDescent="0.2">
      <c r="B4" s="113" t="s">
        <v>40</v>
      </c>
      <c r="C4" s="119"/>
      <c r="D4" s="81" t="s">
        <v>153</v>
      </c>
      <c r="E4" s="81" t="s">
        <v>154</v>
      </c>
    </row>
    <row r="5" spans="1:5" ht="15.95" customHeight="1" x14ac:dyDescent="0.2">
      <c r="B5" s="161">
        <v>1995</v>
      </c>
      <c r="D5" s="120">
        <v>36640</v>
      </c>
      <c r="E5" s="120">
        <v>6133</v>
      </c>
    </row>
    <row r="6" spans="1:5" ht="15.95" customHeight="1" x14ac:dyDescent="0.2">
      <c r="B6" s="161">
        <v>2000</v>
      </c>
      <c r="D6" s="120">
        <v>90054</v>
      </c>
      <c r="E6" s="120">
        <v>2268</v>
      </c>
    </row>
    <row r="7" spans="1:5" ht="15.95" customHeight="1" x14ac:dyDescent="0.2">
      <c r="B7" s="161">
        <v>2005</v>
      </c>
      <c r="D7" s="120">
        <v>53173</v>
      </c>
      <c r="E7" s="120">
        <v>10196</v>
      </c>
    </row>
    <row r="8" spans="1:5" ht="15.95" customHeight="1" x14ac:dyDescent="0.2">
      <c r="B8" s="161">
        <v>2010</v>
      </c>
      <c r="D8" s="120">
        <v>81297</v>
      </c>
      <c r="E8" s="120">
        <v>25101</v>
      </c>
    </row>
    <row r="9" spans="1:5" ht="15.95" customHeight="1" x14ac:dyDescent="0.2">
      <c r="B9" s="161">
        <v>2015</v>
      </c>
      <c r="D9" s="120">
        <v>26191</v>
      </c>
      <c r="E9" s="120">
        <v>11651</v>
      </c>
    </row>
    <row r="10" spans="1:5" ht="15.95" customHeight="1" x14ac:dyDescent="0.2">
      <c r="B10" s="161">
        <v>2020</v>
      </c>
      <c r="D10" s="120">
        <v>79225</v>
      </c>
      <c r="E10" s="120">
        <v>40296</v>
      </c>
    </row>
    <row r="11" spans="1:5" ht="15.95" customHeight="1" x14ac:dyDescent="0.2">
      <c r="B11" s="161">
        <v>2022</v>
      </c>
      <c r="D11" s="120">
        <v>121121</v>
      </c>
      <c r="E11" s="120">
        <v>14866</v>
      </c>
    </row>
    <row r="12" spans="1:5" ht="15.95" customHeight="1" x14ac:dyDescent="0.2">
      <c r="B12" s="161">
        <v>2023</v>
      </c>
      <c r="D12" s="120">
        <v>32578</v>
      </c>
      <c r="E12" s="120">
        <v>-16456</v>
      </c>
    </row>
    <row r="13" spans="1:5" ht="15.95" customHeight="1" x14ac:dyDescent="0.2"/>
    <row r="14" spans="1:5" s="23" customFormat="1" ht="11.1" customHeight="1" x14ac:dyDescent="0.2">
      <c r="A14" s="22" t="s">
        <v>155</v>
      </c>
    </row>
    <row r="15" spans="1:5" s="23" customFormat="1" ht="11.1" customHeight="1" x14ac:dyDescent="0.2">
      <c r="A15" s="22" t="s">
        <v>370</v>
      </c>
    </row>
    <row r="16" spans="1:5" s="23" customFormat="1" ht="44.1" customHeight="1" x14ac:dyDescent="0.2">
      <c r="A16" s="24" t="s">
        <v>51</v>
      </c>
      <c r="B16" s="172" t="s">
        <v>156</v>
      </c>
      <c r="C16" s="178"/>
      <c r="D16" s="178"/>
      <c r="E16" s="178"/>
    </row>
    <row r="17" spans="1:2" s="23" customFormat="1" ht="11.1" customHeight="1" x14ac:dyDescent="0.2">
      <c r="A17" s="30" t="s">
        <v>53</v>
      </c>
      <c r="B17" s="25" t="s">
        <v>157</v>
      </c>
    </row>
    <row r="18" spans="1:2" s="23" customFormat="1" ht="11.1" customHeight="1" x14ac:dyDescent="0.2"/>
    <row r="19" spans="1:2" ht="15.95" customHeight="1" x14ac:dyDescent="0.2"/>
    <row r="20" spans="1:2" ht="15.95" customHeight="1" x14ac:dyDescent="0.2"/>
    <row r="21" spans="1:2" ht="15.95" customHeight="1" x14ac:dyDescent="0.2"/>
    <row r="22" spans="1:2" ht="15.95" customHeight="1" x14ac:dyDescent="0.2"/>
    <row r="23" spans="1:2" ht="15.95" customHeight="1" x14ac:dyDescent="0.2"/>
    <row r="24" spans="1:2" ht="15.95" customHeight="1" x14ac:dyDescent="0.2"/>
    <row r="25" spans="1:2" ht="15.95" customHeight="1" x14ac:dyDescent="0.2"/>
    <row r="26" spans="1:2" ht="15.95" customHeight="1" x14ac:dyDescent="0.2"/>
    <row r="27" spans="1:2" ht="15.95" customHeight="1" x14ac:dyDescent="0.2"/>
    <row r="28" spans="1:2" ht="15.95" customHeight="1" x14ac:dyDescent="0.2"/>
    <row r="29" spans="1:2" ht="15.95" customHeight="1" x14ac:dyDescent="0.2"/>
    <row r="30" spans="1:2" ht="15.95" customHeight="1" x14ac:dyDescent="0.2"/>
    <row r="31" spans="1:2" ht="15.95" customHeight="1" x14ac:dyDescent="0.2"/>
    <row r="32" spans="1:2" ht="15.95" customHeight="1" x14ac:dyDescent="0.2"/>
    <row r="33" ht="15.95" customHeight="1" x14ac:dyDescent="0.2"/>
    <row r="34" ht="15.95" customHeight="1" x14ac:dyDescent="0.2"/>
    <row r="35" ht="15.95" customHeight="1" x14ac:dyDescent="0.2"/>
    <row r="36" ht="15.95" customHeight="1" x14ac:dyDescent="0.2"/>
  </sheetData>
  <mergeCells count="2">
    <mergeCell ref="B16:E16"/>
    <mergeCell ref="B2:E2"/>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G43"/>
  <sheetViews>
    <sheetView showGridLines="0" zoomScaleNormal="100" workbookViewId="0"/>
  </sheetViews>
  <sheetFormatPr defaultColWidth="8.85546875" defaultRowHeight="10.5" x14ac:dyDescent="0.2"/>
  <cols>
    <col min="1" max="1" width="2.85546875" style="1" customWidth="1"/>
    <col min="2" max="2" width="9.85546875" style="1" customWidth="1"/>
    <col min="3" max="3" width="13.140625" style="1" customWidth="1"/>
    <col min="4" max="4" width="12.85546875" style="1" customWidth="1"/>
    <col min="5" max="5" width="1.5703125" style="1" customWidth="1"/>
    <col min="6" max="6" width="14.5703125" style="1" customWidth="1"/>
    <col min="7" max="7" width="12.85546875" style="1" customWidth="1"/>
    <col min="8" max="16384" width="8.85546875" style="1"/>
  </cols>
  <sheetData>
    <row r="1" spans="1:7" ht="15.95" customHeight="1" x14ac:dyDescent="0.2">
      <c r="A1" s="88"/>
      <c r="B1" s="158" t="s">
        <v>158</v>
      </c>
      <c r="C1" s="88"/>
      <c r="D1" s="88"/>
      <c r="E1" s="88"/>
      <c r="F1" s="88"/>
      <c r="G1" s="88"/>
    </row>
    <row r="2" spans="1:7" ht="30" customHeight="1" x14ac:dyDescent="0.2">
      <c r="A2" s="88"/>
      <c r="B2" s="173" t="s">
        <v>159</v>
      </c>
      <c r="C2" s="173"/>
      <c r="D2" s="173"/>
      <c r="E2" s="173"/>
      <c r="F2" s="173"/>
      <c r="G2" s="173"/>
    </row>
    <row r="3" spans="1:7" ht="15.95" customHeight="1" x14ac:dyDescent="0.2">
      <c r="A3" s="88"/>
      <c r="B3" s="112" t="s">
        <v>160</v>
      </c>
      <c r="C3" s="88"/>
      <c r="D3" s="88"/>
      <c r="E3" s="88"/>
      <c r="F3" s="88"/>
      <c r="G3" s="88"/>
    </row>
    <row r="4" spans="1:7" ht="15.95" customHeight="1" x14ac:dyDescent="0.15">
      <c r="A4" s="3"/>
      <c r="B4" s="6"/>
      <c r="C4" s="6"/>
    </row>
    <row r="5" spans="1:7" ht="27.95" customHeight="1" x14ac:dyDescent="0.2">
      <c r="B5" s="83" t="s">
        <v>40</v>
      </c>
      <c r="C5" s="176" t="s">
        <v>161</v>
      </c>
      <c r="D5" s="176"/>
      <c r="E5" s="176"/>
    </row>
    <row r="6" spans="1:7" ht="20.100000000000001" customHeight="1" x14ac:dyDescent="0.2">
      <c r="B6" s="113"/>
      <c r="C6" s="121" t="s">
        <v>162</v>
      </c>
      <c r="D6" s="122" t="s">
        <v>163</v>
      </c>
      <c r="E6" s="122"/>
    </row>
    <row r="7" spans="1:7" ht="15.95" customHeight="1" x14ac:dyDescent="0.2">
      <c r="B7" s="161">
        <v>1993</v>
      </c>
      <c r="C7" s="86">
        <v>21.4</v>
      </c>
      <c r="D7" s="109">
        <v>78.599999999999994</v>
      </c>
      <c r="E7" s="109"/>
      <c r="G7" s="21"/>
    </row>
    <row r="8" spans="1:7" ht="15.95" customHeight="1" x14ac:dyDescent="0.2">
      <c r="B8" s="161">
        <v>1995</v>
      </c>
      <c r="C8" s="86">
        <v>38.4</v>
      </c>
      <c r="D8" s="109">
        <v>61.6</v>
      </c>
      <c r="E8" s="109"/>
      <c r="G8" s="21"/>
    </row>
    <row r="9" spans="1:7" ht="15.95" customHeight="1" x14ac:dyDescent="0.2">
      <c r="B9" s="161">
        <v>2000</v>
      </c>
      <c r="C9" s="86">
        <v>75.31036933395518</v>
      </c>
      <c r="D9" s="109">
        <v>24.689630666044817</v>
      </c>
      <c r="E9" s="109"/>
      <c r="G9" s="21"/>
    </row>
    <row r="10" spans="1:7" ht="15.95" customHeight="1" x14ac:dyDescent="0.2">
      <c r="B10" s="161">
        <v>2005</v>
      </c>
      <c r="C10" s="86">
        <v>48.035657194440788</v>
      </c>
      <c r="D10" s="109">
        <v>51.964342805559212</v>
      </c>
      <c r="E10" s="109"/>
      <c r="F10" s="21"/>
      <c r="G10" s="21"/>
    </row>
    <row r="11" spans="1:7" ht="15.95" customHeight="1" x14ac:dyDescent="0.2">
      <c r="B11" s="161">
        <v>2010</v>
      </c>
      <c r="C11" s="86">
        <v>70.712326408108538</v>
      </c>
      <c r="D11" s="109">
        <v>29.287673591891462</v>
      </c>
      <c r="E11" s="109"/>
      <c r="F11" s="21"/>
      <c r="G11" s="21"/>
    </row>
    <row r="12" spans="1:7" ht="15.95" customHeight="1" x14ac:dyDescent="0.2">
      <c r="B12" s="161">
        <v>2015</v>
      </c>
      <c r="C12" s="86">
        <v>48.642663510366155</v>
      </c>
      <c r="D12" s="109">
        <v>51.357336489633845</v>
      </c>
      <c r="E12" s="109"/>
      <c r="G12" s="21"/>
    </row>
    <row r="13" spans="1:7" ht="15.95" customHeight="1" x14ac:dyDescent="0.2">
      <c r="B13" s="161">
        <v>2020</v>
      </c>
      <c r="C13" s="86">
        <v>47.108867150520666</v>
      </c>
      <c r="D13" s="109">
        <v>52.891132849479327</v>
      </c>
      <c r="E13" s="109"/>
      <c r="G13" s="21"/>
    </row>
    <row r="14" spans="1:7" ht="15.95" customHeight="1" x14ac:dyDescent="0.2">
      <c r="B14" s="161">
        <v>2022</v>
      </c>
      <c r="C14" s="86">
        <v>83.295217179514708</v>
      </c>
      <c r="D14" s="109">
        <v>16.704782820485299</v>
      </c>
      <c r="E14" s="109"/>
      <c r="G14" s="21"/>
    </row>
    <row r="15" spans="1:7" ht="15.95" customHeight="1" x14ac:dyDescent="0.2">
      <c r="B15" s="161">
        <v>2023</v>
      </c>
      <c r="C15" s="86">
        <v>28.522315673153663</v>
      </c>
      <c r="D15" s="109">
        <v>71.47768432684633</v>
      </c>
      <c r="E15" s="109"/>
      <c r="G15" s="21"/>
    </row>
    <row r="16" spans="1:7" ht="15.95" customHeight="1" x14ac:dyDescent="0.15">
      <c r="B16" s="3"/>
    </row>
    <row r="17" spans="1:6" s="23" customFormat="1" ht="11.1" customHeight="1" x14ac:dyDescent="0.2">
      <c r="A17" s="22" t="s">
        <v>155</v>
      </c>
    </row>
    <row r="18" spans="1:6" s="23" customFormat="1" ht="11.1" customHeight="1" x14ac:dyDescent="0.2">
      <c r="A18" s="22" t="s">
        <v>370</v>
      </c>
    </row>
    <row r="19" spans="1:6" s="23" customFormat="1" ht="11.1" customHeight="1" x14ac:dyDescent="0.2">
      <c r="A19" s="24" t="s">
        <v>51</v>
      </c>
      <c r="B19" s="25" t="s">
        <v>365</v>
      </c>
    </row>
    <row r="20" spans="1:6" s="23" customFormat="1" ht="11.1" customHeight="1" x14ac:dyDescent="0.2">
      <c r="A20" s="24" t="s">
        <v>53</v>
      </c>
      <c r="B20" s="172" t="s">
        <v>164</v>
      </c>
      <c r="C20" s="172"/>
      <c r="D20" s="172"/>
      <c r="E20" s="172"/>
      <c r="F20" s="172"/>
    </row>
    <row r="21" spans="1:6" s="23" customFormat="1" ht="11.1" customHeight="1" x14ac:dyDescent="0.2">
      <c r="B21" s="172"/>
      <c r="C21" s="172"/>
      <c r="D21" s="172"/>
      <c r="E21" s="172"/>
      <c r="F21" s="172"/>
    </row>
    <row r="22" spans="1:6" s="23" customFormat="1" ht="11.1" customHeight="1" x14ac:dyDescent="0.2">
      <c r="B22" s="172"/>
      <c r="C22" s="172"/>
      <c r="D22" s="172"/>
      <c r="E22" s="172"/>
      <c r="F22" s="172"/>
    </row>
    <row r="23" spans="1:6" ht="15.95" customHeight="1" x14ac:dyDescent="0.2">
      <c r="B23" s="172"/>
      <c r="C23" s="172"/>
      <c r="D23" s="172"/>
      <c r="E23" s="172"/>
      <c r="F23" s="172"/>
    </row>
    <row r="24" spans="1:6" ht="15.95" customHeight="1" x14ac:dyDescent="0.2"/>
    <row r="25" spans="1:6" ht="15.95" customHeight="1" x14ac:dyDescent="0.2"/>
    <row r="26" spans="1:6" ht="15.95" customHeight="1" x14ac:dyDescent="0.2"/>
    <row r="27" spans="1:6" ht="15.95" customHeight="1" x14ac:dyDescent="0.2"/>
    <row r="28" spans="1:6" ht="15.95" customHeight="1" x14ac:dyDescent="0.2"/>
    <row r="29" spans="1:6" ht="15.95" customHeight="1" x14ac:dyDescent="0.2"/>
    <row r="30" spans="1:6" ht="15.95" customHeight="1" x14ac:dyDescent="0.2"/>
    <row r="31" spans="1:6" ht="15.95" customHeight="1" x14ac:dyDescent="0.2"/>
    <row r="32" spans="1:6"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row r="41" ht="15.95" customHeight="1" x14ac:dyDescent="0.2"/>
    <row r="42" ht="15.95" customHeight="1" x14ac:dyDescent="0.2"/>
    <row r="43" ht="15.95" customHeight="1" x14ac:dyDescent="0.2"/>
  </sheetData>
  <mergeCells count="3">
    <mergeCell ref="B2:G2"/>
    <mergeCell ref="C5:E5"/>
    <mergeCell ref="B20:F23"/>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Props1.xml><?xml version="1.0" encoding="utf-8"?>
<ds:datastoreItem xmlns:ds="http://schemas.openxmlformats.org/officeDocument/2006/customXml" ds:itemID="{3EA7A18F-FB85-4576-AF95-28EFDC11A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8f9f7-ded9-4f1d-a7c7-5a0042fe2cc1"/>
    <ds:schemaRef ds:uri="f958e01a-a3b6-409f-b508-bf7075807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D93B3C-275C-444E-A034-8B542D4C30F2}">
  <ds:schemaRefs>
    <ds:schemaRef ds:uri="http://schemas.microsoft.com/sharepoint/v3/contenttype/forms"/>
  </ds:schemaRefs>
</ds:datastoreItem>
</file>

<file path=customXml/itemProps3.xml><?xml version="1.0" encoding="utf-8"?>
<ds:datastoreItem xmlns:ds="http://schemas.openxmlformats.org/officeDocument/2006/customXml" ds:itemID="{7EAAB2B3-BDC5-44DF-B1DF-D1890EE8003E}">
  <ds:schemaRefs>
    <ds:schemaRef ds:uri="1db0cbf4-83cc-494f-b6b6-1904e10b356b"/>
    <ds:schemaRef ds:uri="http://schemas.openxmlformats.org/package/2006/metadata/core-properties"/>
    <ds:schemaRef ds:uri="http://purl.org/dc/terms/"/>
    <ds:schemaRef ds:uri="http://purl.org/dc/dcmitype/"/>
    <ds:schemaRef ds:uri="5a024489-7195-4862-a492-fa5520c5a615"/>
    <ds:schemaRef ds:uri="http://schemas.microsoft.com/office/2006/documentManagement/types"/>
    <ds:schemaRef ds:uri="http://www.w3.org/XML/1998/namespace"/>
    <ds:schemaRef ds:uri="http://purl.org/dc/elements/1.1/"/>
    <ds:schemaRef ds:uri="http://schemas.microsoft.com/office/infopath/2007/PartnerControls"/>
    <ds:schemaRef ds:uri="http://schemas.microsoft.com/office/2006/metadata/properties"/>
    <ds:schemaRef ds:uri="6d58f9f7-ded9-4f1d-a7c7-5a0042fe2cc1"/>
    <ds:schemaRef ds:uri="f958e01a-a3b6-409f-b508-bf70758076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vt:i4>
      </vt:variant>
    </vt:vector>
  </HeadingPairs>
  <TitlesOfParts>
    <vt:vector size="25" baseType="lpstr">
      <vt:lpstr>Inhoudstafel</vt:lpstr>
      <vt:lpstr>2-1</vt:lpstr>
      <vt:lpstr>2-2 </vt:lpstr>
      <vt:lpstr>2-3</vt:lpstr>
      <vt:lpstr>2-4</vt:lpstr>
      <vt:lpstr>2-6</vt:lpstr>
      <vt:lpstr>2-7</vt:lpstr>
      <vt:lpstr>2-8</vt:lpstr>
      <vt:lpstr>2-9</vt:lpstr>
      <vt:lpstr>2-10</vt:lpstr>
      <vt:lpstr>2-11</vt:lpstr>
      <vt:lpstr>2-12</vt:lpstr>
      <vt:lpstr>2-13</vt:lpstr>
      <vt:lpstr>2-14</vt:lpstr>
      <vt:lpstr>2-15</vt:lpstr>
      <vt:lpstr>2-16</vt:lpstr>
      <vt:lpstr>Terminologie</vt:lpstr>
      <vt:lpstr>Bronnen</vt:lpstr>
      <vt:lpstr>Terminologie!_ftnref1</vt:lpstr>
      <vt:lpstr>Terminologie!OLE_LINK10</vt:lpstr>
      <vt:lpstr>'2-11'!Print_Area</vt:lpstr>
      <vt:lpstr>'2-13'!Print_Area</vt:lpstr>
      <vt:lpstr>'2-16'!Print_Area</vt:lpstr>
      <vt:lpstr>'2-3'!Print_Area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 banken in de economie</dc:title>
  <dc:subject/>
  <dc:creator>Maureen Read</dc:creator>
  <cp:keywords/>
  <dc:description/>
  <cp:lastModifiedBy>Pierre Dewit</cp:lastModifiedBy>
  <cp:revision/>
  <dcterms:created xsi:type="dcterms:W3CDTF">2000-04-17T14:13:26Z</dcterms:created>
  <dcterms:modified xsi:type="dcterms:W3CDTF">2024-12-11T14:44:45Z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66300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FEB102327</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y fmtid="{D5CDD505-2E9C-101B-9397-08002B2CF9AE}" pid="21" name="MediaServiceImageTags">
    <vt:lpwstr/>
  </property>
</Properties>
</file>