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1051" documentId="13_ncr:1_{6D5CDD67-C24D-4FE8-A461-8CCB84BC661A}" xr6:coauthVersionLast="47" xr6:coauthVersionMax="47" xr10:uidLastSave="{2725B7C5-35AA-4E4E-806C-12FF41267E5B}"/>
  <bookViews>
    <workbookView xWindow="48225" yWindow="-15" windowWidth="14430" windowHeight="15510" tabRatio="879" xr2:uid="{00000000-000D-0000-FFFF-FFFF00000000}"/>
  </bookViews>
  <sheets>
    <sheet name="Table des matières" sheetId="30" r:id="rId1"/>
    <sheet name="10-1" sheetId="28" r:id="rId2"/>
    <sheet name="10-2" sheetId="16" r:id="rId3"/>
    <sheet name="10-5" sheetId="12" r:id="rId4"/>
    <sheet name="10- 6" sheetId="27" r:id="rId5"/>
    <sheet name="10-7" sheetId="11" r:id="rId6"/>
    <sheet name="10-8 " sheetId="10" r:id="rId7"/>
    <sheet name="10-9" sheetId="9" r:id="rId8"/>
    <sheet name="10-10 " sheetId="25" r:id="rId9"/>
    <sheet name="10-11" sheetId="34" r:id="rId10"/>
    <sheet name="10-12 " sheetId="7" r:id="rId11"/>
    <sheet name="10-12-1" sheetId="6" r:id="rId12"/>
    <sheet name="10-12-2" sheetId="45" r:id="rId13"/>
    <sheet name="10-12-3" sheetId="46" r:id="rId14"/>
    <sheet name="10-12-4" sheetId="47" r:id="rId15"/>
    <sheet name="10-12-5" sheetId="48" r:id="rId16"/>
    <sheet name="10-17" sheetId="2" r:id="rId17"/>
    <sheet name="10-18 " sheetId="21" r:id="rId18"/>
    <sheet name="10-19-1" sheetId="23" r:id="rId19"/>
    <sheet name="10-19-2" sheetId="19" r:id="rId20"/>
    <sheet name="10-19-3" sheetId="18" r:id="rId21"/>
    <sheet name="10-20 " sheetId="17" r:id="rId22"/>
    <sheet name="Terminologie" sheetId="44" r:id="rId23"/>
    <sheet name="Sources" sheetId="41" r:id="rId24"/>
  </sheets>
  <definedNames>
    <definedName name="_xlnm.Print_Area" localSheetId="2">'10-2'!$A$1:$H$22</definedName>
    <definedName name="_xlnm.Print_Area" localSheetId="21">'10-20 '!#REF!</definedName>
    <definedName name="_xlnm.Print_Area" localSheetId="0">'Table des matières'!$A$1:$D$35</definedName>
  </definedNames>
  <calcPr calcId="191028"/>
  <customWorkbookViews>
    <customWorkbookView name="MR - Personal View" guid="{5166F1E5-15BB-11D4-B585-006097BE959E}" mergeInterval="0" personalView="1" maximized="1" windowWidth="1005" windowHeight="537"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27" l="1"/>
  <c r="A24" i="27" l="1"/>
  <c r="A25" i="27" s="1"/>
  <c r="A26" i="27" s="1"/>
  <c r="A30" i="27" s="1"/>
</calcChain>
</file>

<file path=xl/sharedStrings.xml><?xml version="1.0" encoding="utf-8"?>
<sst xmlns="http://schemas.openxmlformats.org/spreadsheetml/2006/main" count="782" uniqueCount="446">
  <si>
    <t>CHAPITRE 10 : LES PAIEMENTS *</t>
  </si>
  <si>
    <t>Les paiements en Belgique</t>
  </si>
  <si>
    <t>Tableau 10.1.</t>
  </si>
  <si>
    <t xml:space="preserve">Virements européens par voie automatique, ventilation selon la nature </t>
  </si>
  <si>
    <t>Tableau 10.2.</t>
  </si>
  <si>
    <t>n.u.</t>
  </si>
  <si>
    <t>Nombre de cartes de paiement en circulation, distinction selon la fonction</t>
  </si>
  <si>
    <t>Tableau 10.3.</t>
  </si>
  <si>
    <t>Terminaux points de vente et paiements réseau Banksys/Atos Worldline</t>
  </si>
  <si>
    <t>Tableau 10.4.1.</t>
  </si>
  <si>
    <t>Opérations Proton - nombre de cartes</t>
  </si>
  <si>
    <t>Tableau 10.4.2.</t>
  </si>
  <si>
    <t>Opérations Proton - nombre de terminaux de paiement</t>
  </si>
  <si>
    <t>Tableau 10.4.3.</t>
  </si>
  <si>
    <t>Opérations Proton - nombre de chargements</t>
  </si>
  <si>
    <t>Tableau 10.5.</t>
  </si>
  <si>
    <t>Retraits aux guichets automatiques</t>
  </si>
  <si>
    <t>Tableau 10.6.</t>
  </si>
  <si>
    <t>Sites Internet transactionnels (banque par internet)</t>
  </si>
  <si>
    <t>Tableau 10.7.</t>
  </si>
  <si>
    <t>Opérations de paiement scripturales</t>
  </si>
  <si>
    <t>Tableau 10.8.</t>
  </si>
  <si>
    <t>Estimation de l'utilisation des instruments de paiement</t>
  </si>
  <si>
    <t>Tableau 10.9.</t>
  </si>
  <si>
    <t>Transactions effectuées par des Belges à l'étranger</t>
  </si>
  <si>
    <t>Tableau 10.10.</t>
  </si>
  <si>
    <t>Paiements transfrontaliers reçus</t>
  </si>
  <si>
    <t>Tableau 10.11.</t>
  </si>
  <si>
    <t>Utilisation des instruments de paiement - Comparaison européenne</t>
  </si>
  <si>
    <t>Compensation interbancaire</t>
  </si>
  <si>
    <t>Tableau 10.12.</t>
  </si>
  <si>
    <t>Compensation - nombre d'opérations</t>
  </si>
  <si>
    <t>Tableau 10.12.1.</t>
  </si>
  <si>
    <t>Compensation - SDD</t>
  </si>
  <si>
    <t>Tableau 10.12.2.</t>
  </si>
  <si>
    <t>Compensation - SCT</t>
  </si>
  <si>
    <t>Tableau 10.12.3.</t>
  </si>
  <si>
    <t>Cheques</t>
  </si>
  <si>
    <t>Tableau 10.12.4.</t>
  </si>
  <si>
    <t>Transactions par carte</t>
  </si>
  <si>
    <t>Tableau 10.12.5.</t>
  </si>
  <si>
    <t>Sepa Credit Transfer Instant (SCT inst)</t>
  </si>
  <si>
    <t>Tableau 10.17.</t>
  </si>
  <si>
    <t xml:space="preserve">TARGET2 : transferts clientèle et interbancaires des banques belges </t>
  </si>
  <si>
    <t>Tableau 10.18.</t>
  </si>
  <si>
    <t>TARGET2 : évolutions des opérations nationales et internationales des banques belges</t>
  </si>
  <si>
    <t>Tableau 10.19.1</t>
  </si>
  <si>
    <t xml:space="preserve">TARGET2 : paiements transfrontaliers (Belgique) </t>
  </si>
  <si>
    <t>Tableau 10.19.2</t>
  </si>
  <si>
    <t xml:space="preserve">Paiements via TARGET2 : part relative des pays européens </t>
  </si>
  <si>
    <t>Tableau 10.19.3</t>
  </si>
  <si>
    <t xml:space="preserve">TARGET2 : ventilations des paiements entre la Belgique et d'autres pays européens </t>
  </si>
  <si>
    <t>S.W.I.F.T.</t>
  </si>
  <si>
    <t>Tableau 10.20.</t>
  </si>
  <si>
    <t>Evolution du nombre de messages échangés et part des différents types de messages</t>
  </si>
  <si>
    <t>* Sauf indication contraire, les données du présent chapitre se rapportent aux 
opérations de paiement sur le ou à partir du / à destination du territoire belge</t>
  </si>
  <si>
    <t>10.1.</t>
  </si>
  <si>
    <t>Virements européens (1) par voie automatique,   
ventilation selon la nature (2)</t>
  </si>
  <si>
    <t>Nombre total 
(en millions)</t>
  </si>
  <si>
    <t>Banque par téléphone</t>
  </si>
  <si>
    <t>Banque en self-service</t>
  </si>
  <si>
    <t>PC-banking</t>
  </si>
  <si>
    <t>Mobile banking (3)</t>
  </si>
  <si>
    <t>-</t>
  </si>
  <si>
    <t>Isabel (4)</t>
  </si>
  <si>
    <t xml:space="preserve">Source : enquête de Febelfin auprès de ses membres.   </t>
  </si>
  <si>
    <t>(1)</t>
  </si>
  <si>
    <t>Virements interbancaires et intrabancaires en Belgique, opérations SEPA transfrontalières comprises.</t>
  </si>
  <si>
    <t>(2)</t>
  </si>
  <si>
    <t>(3)</t>
  </si>
  <si>
    <t>Le Mobile Banking est un service qui permet au client d’effectuer des opérations de banque par internet à l’aide d’un appareil portable (par ex. smartphone, tablette PC) et en passant par un site internet mobile ou une application « native ».</t>
  </si>
  <si>
    <t>(4)</t>
  </si>
  <si>
    <t>10.2.</t>
  </si>
  <si>
    <t>Nombre de cartes de paiement en circulation, distinction selon la fonction (1) (2)</t>
  </si>
  <si>
    <t>Nombre de cartes de paiement
(en milliers)</t>
  </si>
  <si>
    <t>Cartes assorties d'une fonction de paiement (3)</t>
  </si>
  <si>
    <t>Cartes avec fonction de débit</t>
  </si>
  <si>
    <t>Cartes avec fonction de débit différé</t>
  </si>
  <si>
    <t>Cartes avec fonction de crédit</t>
  </si>
  <si>
    <t>Cartes avec fonction de crédit et/ou de débit différé (4)</t>
  </si>
  <si>
    <t>Cartes assorties d'une fonction espèces (5)</t>
  </si>
  <si>
    <t>Cartes assorties d'une fonction e-money</t>
  </si>
  <si>
    <t>dt : chargées au moins une fois</t>
  </si>
  <si>
    <t>Nombre total de cartes, indépendamment de la fonction (6)</t>
  </si>
  <si>
    <t>Source : BCE.</t>
  </si>
  <si>
    <t>Dernière mise à jour octobre 2019.</t>
  </si>
  <si>
    <t>Cartes émises par des prestataires de services de paiement résidentiels.</t>
  </si>
  <si>
    <t>Les chiffres à partir de 2014 sont basés sur le Règlement BCE/2013/43 ou le Règlement (UE) n° 1409/2013. La nouvelle méthodologie appliquée depuis peut, dans certains cas, présenter une rupture dans les séries de chiffres.</t>
  </si>
  <si>
    <t>Chiffres 2018: le nombre de cartes avec une function de paiement reprend le nombre de cartes “uniques” et ne constitue donc pas nécessairement une addition des rubriques précédentes dès lors qu’une seule carte peut avoir plusieurs fonctions.</t>
  </si>
  <si>
    <t>Cette catégorie n'est mentionnée que lorsque les données ne peuvent pas être ventilées en cartes avec fonction de crédit et cartes avec fonction de débit différé.</t>
  </si>
  <si>
    <t>(5)</t>
  </si>
  <si>
    <t>Les cartes assorties d’une fonction espèces sont des cartes qui autorisent le titulaire à retirer et/ou à verser de l’argent via un ATM.</t>
  </si>
  <si>
    <t>(6)</t>
  </si>
  <si>
    <t>Le nombre total de cartes reprend le nombre de cartes “uniques” et ne constitue donc pas nécessairement une addition des rubriques précédentes dès lors qu’une seule carte peut avoir plusieurs fonctions.</t>
  </si>
  <si>
    <t>10.5.</t>
  </si>
  <si>
    <t>Retraits aux guichets automatiques (1) (2)</t>
  </si>
  <si>
    <t>Fin
d'année</t>
  </si>
  <si>
    <t>Nombre
d'appareils</t>
  </si>
  <si>
    <t>Nombre de retraits
(en millions)</t>
  </si>
  <si>
    <t>Montant total retiré
 (en millions d'EUR)</t>
  </si>
  <si>
    <t>Nombre d'appareils avec fonction de versement d'argent</t>
  </si>
  <si>
    <t>Nombre de versements d'argent (en millions)</t>
  </si>
  <si>
    <t>Total du montant versé (en millions EUR)</t>
  </si>
  <si>
    <t>Source : Atos Worldline, bpost et Febelfin.</t>
  </si>
  <si>
    <t>Jusque 2005 : données Atos Worldline, bpost et Febelfin; à partir de 2007 : calculs Febelfin sur données récoltées auprès des banques membres.</t>
  </si>
  <si>
    <t xml:space="preserve">Depuis 2003, y compris les automates installés dans les agences aménagées par les agents délégués.  </t>
  </si>
  <si>
    <t>10.6.</t>
  </si>
  <si>
    <t>Nombre (en milliers)</t>
  </si>
  <si>
    <t>Banque par internet (4)</t>
  </si>
  <si>
    <t>Abonnements</t>
  </si>
  <si>
    <t>dont utilisés (in %) (1)</t>
  </si>
  <si>
    <t>Sessions enregistrées</t>
  </si>
  <si>
    <t>Sessions enregistrées par abonnement utilisé (2)</t>
  </si>
  <si>
    <t>Virements européens introduits (3)</t>
  </si>
  <si>
    <t>Virements étrangers introduits</t>
  </si>
  <si>
    <t>Ordres permanents introduits</t>
  </si>
  <si>
    <t>Ordres de bourse introduits</t>
  </si>
  <si>
    <t>Mobile banking (5)</t>
  </si>
  <si>
    <t>dont utilisés (en %) (1)</t>
  </si>
  <si>
    <t xml:space="preserve">Source : Calculs Febelfin sur données récoltées par voie d'enquête auprès des  membres.   </t>
  </si>
  <si>
    <t>Par abonnement utilisé, il faut entendre un abonnement qui a donné lieu durant l'année à des sessions d'utilisation effectives, depuis les consultations jusqu'aux opérations par le client.</t>
  </si>
  <si>
    <t xml:space="preserve">Exprimé en unités.  </t>
  </si>
  <si>
    <t>Virements transfrontaliers en format SEPA inclus ou non.</t>
  </si>
  <si>
    <t>La banque par internet est un service bancaire disponible sur internet; dans certains cas, ce service est également disponible par connexion téléphonique directe avec la banque. Il nécessite l’utilisation d’un « browser », comme l’Internet Explorer. Il est réservé aux clients de la banque (certification obligatoire). L’offre inclut des possibilités de consultation et de transaction, par ex. virements, gestion d’ordres permanents, transactions boursières et sur sicav.</t>
  </si>
  <si>
    <t>La banque mobile est un service qui permet au client d’effectuer des opérations de banque par internet à l’aide d’un appareil portable (par ex. smartphone, tablette PC) et en passant par un site internet mobile ou une application « native ».</t>
  </si>
  <si>
    <t>10.7.</t>
  </si>
  <si>
    <t>Opérations de paiement scripturales (1)</t>
  </si>
  <si>
    <t xml:space="preserve">A. Nombre total (en millions)  </t>
  </si>
  <si>
    <t>Virements envoyés (2)</t>
  </si>
  <si>
    <t>- Nationaux</t>
  </si>
  <si>
    <t>n.d.</t>
  </si>
  <si>
    <t>- Transfrontaliers</t>
  </si>
  <si>
    <t>- Initiés sur papier</t>
  </si>
  <si>
    <t>- Initiés par voie électronique (3)</t>
  </si>
  <si>
    <t>Domiciliations envoyées (4)</t>
  </si>
  <si>
    <t>- Nationales</t>
  </si>
  <si>
    <t>- Transfrontalières</t>
  </si>
  <si>
    <t>Chèques envoyés (5)</t>
  </si>
  <si>
    <t xml:space="preserve">B. Montant moyen par opération (en EUR)   </t>
  </si>
  <si>
    <t>Virements envoyés</t>
  </si>
  <si>
    <t>- Initiés par voie électronique</t>
  </si>
  <si>
    <t>Domiciliations envoyées</t>
  </si>
  <si>
    <t>Chèques envoyés</t>
  </si>
  <si>
    <t>Dernière mise à jour décembre 2023.</t>
  </si>
  <si>
    <t>Hors inscription au crédit d'un compte client simplement via comptabilisation sans utilisation d'une forme traditionnelle de virement. Les paiements en espèces sur un compte via un formulaire bancaire ne sont pas non plus comptabilisés comme virements.</t>
  </si>
  <si>
    <t>Ce qui inclut les placements via fax ou autres canaux tels que banque automatique par téléphone, lorsqu'ils sont convertis en paiements électroniques sans traitement manuel, ce qui inclut les ordres permanents initialement placés sur papier mais par la suite exécutés par voie électronique. Ce qui inclut les virements par un prestataire de services de paiement sur la base d'un service financier, si le service financier est initié par voie électronique, ou si la forme sous laquelle le service est presté n'est pas connue et que le prestataire de services de paiement a exécuté le transfert par voie électronique. Ce qui inclut les virements initiés sur un distributeur automatique de paiement avec fonction de virement.</t>
  </si>
  <si>
    <t>Hors inscription au débit d'un compte client simplement via comptabilisation sans utilisation d'une forme traditionnelle de domiciliation. Les opérations de paiement en espèces au départ d'un compte via un formulaire bancaire ne sont pas non plus comptabilisées comme domiciliations.</t>
  </si>
  <si>
    <t>Ce qui inclut les retraits d'espèces via chèques, mais exclut les retraits d'espèces via formulaires bancaires.</t>
  </si>
  <si>
    <t>10.8.</t>
  </si>
  <si>
    <t>Estimation de l'utilisation des instruments de paiement (1)</t>
  </si>
  <si>
    <t>A. Nombre d'opérations (en millions)</t>
  </si>
  <si>
    <t xml:space="preserve">Virements </t>
  </si>
  <si>
    <t>Domiciliations</t>
  </si>
  <si>
    <t>Cartes de débit, cartes de 
crédit et cartes privatives (2)</t>
  </si>
  <si>
    <t>Electronic money (3)</t>
  </si>
  <si>
    <t>Chèques et assimilés (4)</t>
  </si>
  <si>
    <t>Autres (5)</t>
  </si>
  <si>
    <t>Total</t>
  </si>
  <si>
    <t>B. Montants (en milliards d'EUR)</t>
  </si>
  <si>
    <t>Virements</t>
  </si>
  <si>
    <t xml:space="preserve">Source : Calculs Febelfin sur données BCE.    </t>
  </si>
  <si>
    <t>Ensemble des utilisateurs. Certains instruments (espèces, effets de commerce, retraits ATM) ne sont pas pris en considération. Les chiffres à partir de 2014 sont basés sur le Règlement BCE/2013/43 ou le Règlement (UE) n° 1409/2013. La nouvelle méthodologie appliquée depuis peut, dans certains cas, présenter une rupture dans les séries de chiffres.</t>
  </si>
  <si>
    <t xml:space="preserve">Cartes Bancontact/Mister Cash (uniquement les transactions POS), cartes privatives qui sont émises en collaboration d'un établissement de crédit et cartes de crédit : Eurocard/MasterCard, Visa, American Express et Diners Club.   </t>
  </si>
  <si>
    <t>Plus précisément, le système de paiement Proton, qui devrait disparaître à partir du 1 janvier 2015. Depuis 2016, une entité a rapporté avoir transféré en Belgique les systèmes de cartes de deux autres pays, ce qui a entraîné une augmentation du nombre de cartes ayant une fonction de monnaie électronique. Cela explique, entre autres, l'augmentation au niveau de la rubrique monnaie électronique.</t>
  </si>
  <si>
    <t>Chèques et assignations postales.</t>
  </si>
  <si>
    <t>Chiffre arrondi. Nombre d'opération en millions 2005 : 0,36 et 2010 : 0,16.</t>
  </si>
  <si>
    <t>10.9.</t>
  </si>
  <si>
    <t>Année</t>
  </si>
  <si>
    <t>Retraits 
électroniques (1)</t>
  </si>
  <si>
    <t>Paiements par 
cartes de crédit (2)</t>
  </si>
  <si>
    <t>Paiements par 
Maestro (3)</t>
  </si>
  <si>
    <t xml:space="preserve">A. Nombre de transactions (en milliers et en % du total)  </t>
  </si>
  <si>
    <t>B. Montants (en millions d'EUR et en % du total)</t>
  </si>
  <si>
    <t>Source : Calculs Febelfin sur données BNB, Europay Belgium, Visa Belgium et ATOS.</t>
  </si>
  <si>
    <t>Certaines cartes de crédit et de cartes offrant la possibilité d'activer la fonction Maestro.</t>
  </si>
  <si>
    <t xml:space="preserve">Visa, Mastercard, American Express et Diners Club; depuis 2000 paiements par cartes Visa et MasterCard uniquement.  </t>
  </si>
  <si>
    <t xml:space="preserve">Cartes offrant la possibilité d'activer la fonction Maestro disponible à partir de 1999.       </t>
  </si>
  <si>
    <t>10.10.</t>
  </si>
  <si>
    <t>virements</t>
  </si>
  <si>
    <t>domiciliations</t>
  </si>
  <si>
    <t>chèques</t>
  </si>
  <si>
    <t>autres</t>
  </si>
  <si>
    <t>Total (sans chèques)</t>
  </si>
  <si>
    <t>B. Montants (en milliards EUR)</t>
  </si>
  <si>
    <t>10.11.</t>
  </si>
  <si>
    <t>(en % du nombre total d'opérations)</t>
  </si>
  <si>
    <t>Pays</t>
  </si>
  <si>
    <t>Virements 
et assimilés
 (2)</t>
  </si>
  <si>
    <t>Domici-
liations</t>
  </si>
  <si>
    <t>Cartes de débit, de crédit et cartes privatives</t>
  </si>
  <si>
    <t>Porte- monnaie électronic</t>
  </si>
  <si>
    <t xml:space="preserve">Chèques 
et 
assimilés </t>
  </si>
  <si>
    <t>Autres</t>
  </si>
  <si>
    <t>Allemagne</t>
  </si>
  <si>
    <t>Autriche</t>
  </si>
  <si>
    <t>Belgique</t>
  </si>
  <si>
    <t>Bulgarie</t>
  </si>
  <si>
    <t>Chypre</t>
  </si>
  <si>
    <t>Croatie</t>
  </si>
  <si>
    <t>Danemark</t>
  </si>
  <si>
    <t>Espagne</t>
  </si>
  <si>
    <t>Estonie</t>
  </si>
  <si>
    <t>Finlande</t>
  </si>
  <si>
    <t>France</t>
  </si>
  <si>
    <t>Grèce</t>
  </si>
  <si>
    <t>Hongrie</t>
  </si>
  <si>
    <t>Irelande</t>
  </si>
  <si>
    <t>Italie</t>
  </si>
  <si>
    <t>Lettonie</t>
  </si>
  <si>
    <t>Lituanie</t>
  </si>
  <si>
    <t>Luxembourg</t>
  </si>
  <si>
    <t>Malte</t>
  </si>
  <si>
    <t>Pays-Bas</t>
  </si>
  <si>
    <t>Pologne</t>
  </si>
  <si>
    <t>Portugal</t>
  </si>
  <si>
    <t>Roumanie</t>
  </si>
  <si>
    <t>Slovaquie</t>
  </si>
  <si>
    <t>Slovénie</t>
  </si>
  <si>
    <t>Suède</t>
  </si>
  <si>
    <t>Tchéquie</t>
  </si>
  <si>
    <t>UE (3)</t>
  </si>
  <si>
    <t>Source : Calculs Febelfin sur données BCE.</t>
  </si>
  <si>
    <t>Certains instruments (espèces, effets de commerce, retraits ATM) ne sont pas pris en considération.</t>
  </si>
  <si>
    <t xml:space="preserve">Virements électroniques (c.-à-d. par support magnétique ou par télécommunication) et virements sur papier.  </t>
  </si>
  <si>
    <t xml:space="preserve">Union européenne (UE) de 27 pays.  </t>
  </si>
  <si>
    <t>10.12.</t>
  </si>
  <si>
    <t xml:space="preserve">Compensation (1) : nombre d'opérations </t>
  </si>
  <si>
    <t>(en millions)</t>
  </si>
  <si>
    <t>A. Opérations compensées via le CEC (2)</t>
  </si>
  <si>
    <t>Total 
CEC</t>
  </si>
  <si>
    <t>Transactions par carte
(3)</t>
  </si>
  <si>
    <t>SEPA Credit Transfer 
(SCT) (4) (5)</t>
  </si>
  <si>
    <t>SEPA Direct Debit (SDD) (6)</t>
  </si>
  <si>
    <t>Paiements</t>
  </si>
  <si>
    <t>Recouvre-
ments</t>
  </si>
  <si>
    <t>Recou-
vre-
ments</t>
  </si>
  <si>
    <t>Rem-
bourse-
ments</t>
  </si>
  <si>
    <t>Im-
payés 
(7)</t>
  </si>
  <si>
    <t>Payé</t>
  </si>
  <si>
    <t>Impayés</t>
  </si>
  <si>
    <t>B. Total des pièces compensées (CEC / TARGET2 / EBA Clearing)</t>
  </si>
  <si>
    <t>% CEC p.r. au total des pièces compensées</t>
  </si>
  <si>
    <t xml:space="preserve">Total des pièces compensées </t>
  </si>
  <si>
    <t xml:space="preserve">Source : Calculs Febelfin sur données CEC et Chambre de Compensation et TARGET2.    </t>
  </si>
  <si>
    <t xml:space="preserve">Banques et Poste Financière.   </t>
  </si>
  <si>
    <t xml:space="preserve">Centre d'Echange et de Compensation : pièces traitées automatiquement.  </t>
  </si>
  <si>
    <t>Etant donné qu'une grande partie de ces transactions par carte est globalisée et reglée comme une seule transaction, il faut être prudent avec ces chiffres.</t>
  </si>
  <si>
    <t xml:space="preserve">Principalement des virements, mais aussi des ordres permanents et semi-permanents, des virements  
à communication structurée, des demandes d'assignations postales, des versements.  </t>
  </si>
  <si>
    <t xml:space="preserve">Depuis 1990 y compris les opérations traitées par l'application "Virements importants".  </t>
  </si>
  <si>
    <t>A partir de 2014, migration de DOM'80 vers le SEPA Direct Debit (SDD). Les chiffres précédents ne visaient
que l’application DOM'80.</t>
  </si>
  <si>
    <t>(7)</t>
  </si>
  <si>
    <t xml:space="preserve">Application "Domiciliations impayées" depuis septembre 1988.  </t>
  </si>
  <si>
    <t>10.12.1.</t>
  </si>
  <si>
    <t>Compensation (1) : SDD (nombre et montant)</t>
  </si>
  <si>
    <t xml:space="preserve"> </t>
  </si>
  <si>
    <t>Nombre d'opérations
(en millions)</t>
  </si>
  <si>
    <t>Montants compensés (en 
millions d'EUR)</t>
  </si>
  <si>
    <t>Nombre 
d'institutions
adhérentes</t>
  </si>
  <si>
    <t>SEPA Core
Direct Debit</t>
  </si>
  <si>
    <t>SEPA B2B
Direct Debit</t>
  </si>
  <si>
    <t xml:space="preserve">Source : Calculs Febelfin sur données CEC.  </t>
  </si>
  <si>
    <t xml:space="preserve">Banques et Poste Financière.  </t>
  </si>
  <si>
    <t>10.12.2.</t>
  </si>
  <si>
    <t>Compensation (1) : SCT (nombre et montant)</t>
  </si>
  <si>
    <t>10.12.3.</t>
  </si>
  <si>
    <t>Cheques (1) (nombre et montant)</t>
  </si>
  <si>
    <t>10.12.4.</t>
  </si>
  <si>
    <t>Transactions par carte (1) (nombre et montant)</t>
  </si>
  <si>
    <t>Montants compensés (en millions d'EUR)</t>
  </si>
  <si>
    <t>Credit</t>
  </si>
  <si>
    <t>Debet</t>
  </si>
  <si>
    <t>Banques et Poste Financière. Etant donné qu'une grande partie de ces transactions par carte
est globalisée et reglée comme une seule transaction, il faut être prudent avec ces chiffres.</t>
  </si>
  <si>
    <t>10.12.5.</t>
  </si>
  <si>
    <t>Sepa Credit Transfer Instant (SCT inst) (1) (nombre et montant)</t>
  </si>
  <si>
    <t>En mars 2019, les transferts instantanés ont commencé.</t>
  </si>
  <si>
    <t>10.17.</t>
  </si>
  <si>
    <t>TARGET2 (1) : transferts clientèle et interbancaires des banques belges</t>
  </si>
  <si>
    <t>(moyennes journalières)</t>
  </si>
  <si>
    <t>Transferts clientèle</t>
  </si>
  <si>
    <t>Transferts interbancaires</t>
  </si>
  <si>
    <t>Nombre</t>
  </si>
  <si>
    <t>%</t>
  </si>
  <si>
    <t>Montant 
Mio EUR</t>
  </si>
  <si>
    <t>Source : BNB.</t>
  </si>
  <si>
    <t xml:space="preserve">TARGET signifie Trans-European Automated Real-Time Gross Settlement Express Transfer. Sous la communauté 
belge, la migration du système ELLIPS (Electronic Large Interbank Payment System) vers la plate-forme (européenne)
TARGET2 s'est opérée le 18 février 2008. Par conséquent, les chiffres annuels 2008 sont le résultat d'une combinaison
de ces deux. Sous la commuauté belge, TARGET2 s'utilise pour la liquidation d'opérations avec la banque centrale, 
pour les grands virements interbancaires en euro et pour d'autres virements en euro. TARGET2 fait suite à TARGET 
introduit en 1999. La plate-forme couvre tant les paiements nationaux que les paiements tranfrontaliers.  </t>
  </si>
  <si>
    <t>10.18.</t>
  </si>
  <si>
    <t>TARGET2 (1) : évolutions des opérations nationales et internationales des banques belges</t>
  </si>
  <si>
    <t>Niveau national</t>
  </si>
  <si>
    <t>Niveau transfrontalier</t>
  </si>
  <si>
    <t>Nombre
en unités</t>
  </si>
  <si>
    <t>Montants
en milliards 
d'EUR</t>
  </si>
  <si>
    <t>Evolution 
2020-2021</t>
  </si>
  <si>
    <t>Evolution 
2021-2022</t>
  </si>
  <si>
    <t xml:space="preserve">TARGET signifie Trans-European Automated Real-Time Gross Settlement Express Transfer. Sous la communauté
 belge, la migration du système ELLIPS (Electronic Large Interbank Payment System) vers la plate-forme (européenne) 
TARGET2 s'est opérée le 18 février 2008. Par conséquent, les chiffres annuels 2008 sont le résultat d'une combinaison
 de ces deux. Sous la commuauté belge, TARGET2 s'utilise pour la liquidation d'opérations avec la banque centrale, pour 
les grands virements interbancaires en euro et pour d'autres virements en euro. TARGET2 fait suite à TARGET introduit 
en 1999. La plate-forme couvre tant les paiements nationaux que les paiements tranfrontaliers.  </t>
  </si>
  <si>
    <t>10.19.1</t>
  </si>
  <si>
    <t>TARGET2 (1) : paiements transfrontaliers (Belgique)</t>
  </si>
  <si>
    <t>Paiements 
depuis la Belgique</t>
  </si>
  <si>
    <t>Paiements 
vers la Belgique</t>
  </si>
  <si>
    <t>A. Nombre (en unités)</t>
  </si>
  <si>
    <t>Source : BNB, BCE.</t>
  </si>
  <si>
    <t xml:space="preserve">TARGET signifie Trans-European Automated Real-Time Gross Settlement Express Transfer. TARGET2 
s'utilise pour la liquidation d'opérations avec la banque centrale, pour les grands virements interban-
caires en euro ainsi que pour d'autres virements en euro. TARGET2 fait suite à TARGET introduit en 1999. 
La plate-forme couvre tant les paiements nationaux que les paiements tranfrontaliers. Le tableau
reprend uniqument les chiffres relatifs aux paiements transfrontaliers à partir de et vers la Belgique.  
</t>
  </si>
  <si>
    <t>10.19.2</t>
  </si>
  <si>
    <t xml:space="preserve">Paiements via TARGET2 (1) : part relative des pays européens   </t>
  </si>
  <si>
    <t>Montants (en millards d'EUR)</t>
  </si>
  <si>
    <t>Irlande</t>
  </si>
  <si>
    <t>EPM (2)</t>
  </si>
  <si>
    <t xml:space="preserve">TARGET signifie Trans-European Automated Real-Time Gross Settlement Express Transfer. TARGET2 
s'utilise pour la liquidation d'opérations avec la banque centrale, pour les grands virements interbancaires
en euro ainsi que pour d'autres virements en euro. TARGET2 fait suite à TARGET introduit en 1999. La 
plate-forme couvre tant les paiements nationaux que les paiements tranfrontaliers. Le tableau 
reprend uniqument les chiffres relatifs aux paiements transfrontaliers à partir de et vers la Belgique.  </t>
  </si>
  <si>
    <t>ECB Payments Mechanism. Paiements propres de la BCE.</t>
  </si>
  <si>
    <t>10.19.3</t>
  </si>
  <si>
    <t>TARGET2 (1) : ventilations des paiements entre la Belgique et d'autres pays européens (en % du total)</t>
  </si>
  <si>
    <t>Paiements de la Belgique
vers l'étranger</t>
  </si>
  <si>
    <t>Paiements de l'étranger 
vers la Belgique</t>
  </si>
  <si>
    <t>Montants</t>
  </si>
  <si>
    <t>Total des pays de la zone euro</t>
  </si>
  <si>
    <t>Total des pays dehors zone euro</t>
  </si>
  <si>
    <t>10.20.</t>
  </si>
  <si>
    <t>S.W.I.F.T. (1) : évolution du nombre de messages échangés et part 
des différents  types de messages</t>
  </si>
  <si>
    <t>Nombre de messages échangés 
(en unités)</t>
  </si>
  <si>
    <t>Part de chaque type de message pour tout le réseau 
(en %)</t>
  </si>
  <si>
    <t>Moyenne/jour
pour la Belgique                    (2) (3)</t>
  </si>
  <si>
    <t>Moyenne/jour
pour l'ensemble du réseau (4)</t>
  </si>
  <si>
    <t>Titres</t>
  </si>
  <si>
    <t>Trésorerie</t>
  </si>
  <si>
    <t>Financement commercial</t>
  </si>
  <si>
    <t>Source : Calculs Febelfin sur données S.W.I.F.T.</t>
  </si>
  <si>
    <t>Society for Worldwide Interbank Financial Telecommunication : réseau international pour l'envoi de données 
financières entre banques.
FIN : il s’agit du service de messagerie en mode différé de SWIFT.</t>
  </si>
  <si>
    <t>Nombre de messages envoyés.</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</si>
  <si>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</si>
  <si>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</si>
  <si>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</si>
  <si>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</si>
  <si>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</si>
  <si>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</si>
  <si>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</si>
  <si>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</si>
  <si>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</si>
  <si>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</si>
  <si>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</si>
  <si>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</si>
  <si>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</si>
  <si>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</si>
  <si>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</si>
  <si>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</si>
  <si>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</si>
  <si>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</si>
  <si>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</si>
  <si>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</si>
  <si>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</si>
  <si>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</si>
  <si>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</si>
  <si>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</si>
  <si>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</si>
  <si>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</si>
  <si>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</si>
  <si>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</si>
  <si>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</si>
  <si>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</si>
  <si>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</si>
  <si>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</si>
  <si>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</si>
  <si>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</si>
  <si>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</si>
  <si>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</si>
  <si>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</si>
  <si>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</si>
  <si>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</si>
  <si>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</si>
  <si>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</si>
  <si>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</si>
  <si>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</si>
  <si>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</si>
  <si>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</si>
  <si>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</si>
  <si>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</si>
  <si>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</si>
  <si>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</si>
  <si>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</si>
  <si>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</si>
  <si>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</si>
  <si>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</si>
  <si>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</si>
  <si>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</si>
  <si>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</si>
  <si>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</si>
  <si>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</si>
  <si>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</si>
  <si>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</si>
  <si>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</si>
  <si>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</si>
  <si>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</si>
  <si>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</si>
  <si>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</si>
  <si>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</si>
  <si>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</si>
  <si>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</si>
  <si>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</si>
  <si>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</si>
  <si>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</si>
  <si>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</si>
  <si>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</si>
  <si>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</si>
  <si>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</si>
  <si>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</si>
  <si>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</si>
  <si>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</si>
  <si>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</si>
  <si>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</si>
  <si>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</si>
  <si>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</si>
  <si>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</si>
  <si>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</si>
  <si>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</si>
  <si>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</si>
  <si>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</si>
  <si>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</si>
  <si>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</si>
  <si>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</si>
  <si>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</si>
  <si>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</si>
  <si>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</si>
  <si>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</si>
  <si>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</si>
  <si>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</si>
  <si>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</si>
  <si>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</si>
  <si>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</si>
  <si>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</si>
  <si>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</si>
  <si>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</si>
  <si>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</si>
  <si>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la donnée n'existe pas, n'est pas significative ou est négligeable</t>
  </si>
  <si>
    <t>non disponible</t>
  </si>
  <si>
    <t>20 pays
pour les données à partir de 2023</t>
  </si>
  <si>
    <t>(19 pays + Croatie)</t>
  </si>
  <si>
    <t>Dernière mise à jour septembre 2024.</t>
  </si>
  <si>
    <t>Part relative 
en 2023
(en %)</t>
  </si>
  <si>
    <t>Dernière mise à jour novembre 2024.</t>
  </si>
  <si>
    <t>Utilisation des instruments de paiement (1) - 
Comparaison européenne pour 2023</t>
  </si>
  <si>
    <t>Dernière mise à novembre 2024.</t>
  </si>
  <si>
    <t>Evolution 
2022-2023</t>
  </si>
  <si>
    <t>151 utilisateurs belges actifs (fin décembre 2023).</t>
  </si>
  <si>
    <t xml:space="preserve">11.803 utilisateurs actifs (fin décembre 2023).     </t>
  </si>
  <si>
    <t>Dernière mise à jour décembre 2024.</t>
  </si>
  <si>
    <t>Dernière mise à jour avril 2025.</t>
  </si>
  <si>
    <t xml:space="preserve">Les réponses des participants n'ont pas été extrapolées au niveau sectoriel. En 2010, 61 banques, en 2023, 49 banques et en 2024, 45 banques ont participé à l'enquête représentant respectivement plus de 90% du total du bilan du secteur.  </t>
  </si>
  <si>
    <t>Par le biais d'Isabel, les banques adhérentes offrent un éventail de fonctions dans le domaine de l'e-banking aux  entreprises, y compris des paiements domestiques et internationaux. La ligne dans le tableau ne concerne que les virements domestiques. Le nombre de virements (y compris les virements à l'étranger) s'élevait à 195,0 en 2010, à 254,3 en 2023 et à 260,2 en 2024 (en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</si>
</sst>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
    <numFmt numFmtId="167" formatCode="\(0\)"/>
    <numFmt numFmtId="168" formatCode="\+0.00"/>
    <numFmt numFmtId="169" formatCode="\+#,##0.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1"/>
      <color theme="1"/>
      <name val="Calibri"/>
      <family val="2"/>
      <scheme val="minor"/>
    </font>
    <font>
      <u/>
      <sz val="10"/>
      <color theme="10"/>
      <name val="Arial"/>
      <family val="2"/>
    </font>
    <font>
      <sz val="8.5"/>
      <color rgb="FF4C5E6A"/>
      <name val="Tahoma"/>
      <family val="2"/>
    </font>
    <font>
      <b/>
      <sz val="8.5"/>
      <color rgb="FF4C5E6A"/>
      <name val="Tahoma"/>
      <family val="2"/>
    </font>
    <font>
      <sz val="8"/>
      <color rgb="FF4C5E6A"/>
      <name val="Tahoma"/>
      <family val="2"/>
    </font>
    <font>
      <i/>
      <sz val="8.5"/>
      <color rgb="FF4C5E6A"/>
      <name val="Tahoma"/>
      <family val="2"/>
    </font>
    <font>
      <b/>
      <sz val="11"/>
      <color rgb="FF4C5E6A"/>
      <name val="Tahoma"/>
      <family val="2"/>
    </font>
    <font>
      <i/>
      <sz val="8"/>
      <color rgb="FF4C5E6A"/>
      <name val="Tahoma"/>
      <family val="2"/>
    </font>
    <font>
      <sz val="8.5"/>
      <color theme="0"/>
      <name val="Tahoma"/>
      <family val="2"/>
    </font>
    <font>
      <b/>
      <sz val="8.5"/>
      <color theme="0"/>
      <name val="Tahoma"/>
      <family val="2"/>
    </font>
    <font>
      <sz val="10"/>
      <color rgb="FF4C5E6A"/>
      <name val="Tahoma"/>
      <family val="2"/>
    </font>
    <font>
      <b/>
      <sz val="10"/>
      <color rgb="FF4C5E6A"/>
      <name val="Tahoma"/>
      <family val="2"/>
    </font>
    <font>
      <i/>
      <sz val="8.5"/>
      <color theme="0"/>
      <name val="Tahoma"/>
      <family val="2"/>
    </font>
    <font>
      <sz val="10"/>
      <color rgb="FF4C5E6A"/>
      <name val="Arial"/>
      <family val="2"/>
    </font>
    <font>
      <b/>
      <sz val="10"/>
      <color rgb="FFFF0000"/>
      <name val="Tahoma"/>
      <family val="2"/>
    </font>
    <font>
      <sz val="8"/>
      <color rgb="FF4C5E6A"/>
      <name val="Arial"/>
      <family val="2"/>
    </font>
    <font>
      <sz val="7.5"/>
      <color rgb="FF5B1F69"/>
      <name val="Tahoma"/>
      <family val="2"/>
    </font>
    <font>
      <u/>
      <sz val="10"/>
      <color rgb="FF4C5E6A"/>
      <name val="Tahoma"/>
      <family val="2"/>
    </font>
    <font>
      <b/>
      <sz val="9"/>
      <color rgb="FFFF0000"/>
      <name val="Tahoma"/>
      <family val="2"/>
    </font>
    <font>
      <sz val="8"/>
      <color indexed="54"/>
      <name val="Tahoma"/>
      <family val="2"/>
    </font>
    <font>
      <sz val="8"/>
      <color indexed="54"/>
      <name val="Arial"/>
      <family val="2"/>
    </font>
    <font>
      <sz val="8.5"/>
      <color rgb="FF00A99B"/>
      <name val="Tahoma"/>
      <family val="2"/>
    </font>
    <font>
      <sz val="8.5"/>
      <color rgb="FF393C50"/>
      <name val="Tahoma"/>
      <family val="2"/>
    </font>
    <font>
      <b/>
      <sz val="11"/>
      <color rgb="FF393C50"/>
      <name val="Tahoma"/>
      <family val="2"/>
    </font>
    <font>
      <b/>
      <sz val="8.5"/>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BE8E9"/>
        <bgColor indexed="64"/>
      </patternFill>
    </fill>
    <fill>
      <patternFill patternType="solid">
        <fgColor rgb="FF393C50"/>
        <bgColor indexed="64"/>
      </patternFill>
    </fill>
    <fill>
      <patternFill patternType="solid">
        <fgColor rgb="FFE83F4B"/>
        <bgColor indexed="64"/>
      </patternFill>
    </fill>
  </fills>
  <borders count="31">
    <border>
      <left/>
      <right/>
      <top/>
      <bottom/>
      <diagonal/>
    </border>
    <border>
      <left/>
      <right/>
      <top/>
      <bottom style="thin">
        <color theme="0"/>
      </bottom>
      <diagonal/>
    </border>
    <border>
      <left/>
      <right/>
      <top style="thin">
        <color theme="0"/>
      </top>
      <bottom style="hair">
        <color theme="0"/>
      </bottom>
      <diagonal/>
    </border>
    <border>
      <left/>
      <right/>
      <top style="thin">
        <color theme="0"/>
      </top>
      <bottom/>
      <diagonal/>
    </border>
    <border>
      <left/>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theme="0"/>
      </left>
      <right/>
      <top/>
      <bottom style="thin">
        <color theme="0"/>
      </bottom>
      <diagonal/>
    </border>
    <border>
      <left style="thin">
        <color theme="0"/>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48">
    <xf numFmtId="0" fontId="0" fillId="0" borderId="0"/>
    <xf numFmtId="0" fontId="18" fillId="0" borderId="0" applyNumberFormat="0" applyFill="0" applyBorder="0" applyAlignment="0" applyProtection="0">
      <alignment vertical="top"/>
      <protection locked="0"/>
    </xf>
    <xf numFmtId="0" fontId="17" fillId="0" borderId="0"/>
    <xf numFmtId="9" fontId="15"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3"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15" fillId="0" borderId="0"/>
    <xf numFmtId="0" fontId="9" fillId="0" borderId="0"/>
    <xf numFmtId="0" fontId="9" fillId="0" borderId="0"/>
    <xf numFmtId="0" fontId="9" fillId="0" borderId="0"/>
    <xf numFmtId="0" fontId="15" fillId="0" borderId="0"/>
    <xf numFmtId="0" fontId="15" fillId="0" borderId="0"/>
    <xf numFmtId="0" fontId="9" fillId="2" borderId="5" applyNumberFormat="0" applyFont="0" applyAlignment="0" applyProtection="0"/>
    <xf numFmtId="0" fontId="9" fillId="2" borderId="5" applyNumberFormat="0" applyFont="0" applyAlignment="0" applyProtection="0"/>
    <xf numFmtId="0" fontId="8" fillId="0" borderId="0"/>
    <xf numFmtId="0" fontId="8" fillId="0" borderId="0"/>
    <xf numFmtId="0" fontId="7" fillId="0" borderId="0"/>
    <xf numFmtId="0" fontId="7" fillId="0" borderId="0"/>
    <xf numFmtId="0" fontId="15" fillId="0" borderId="0"/>
    <xf numFmtId="0" fontId="6" fillId="0" borderId="0"/>
    <xf numFmtId="0" fontId="1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283">
    <xf numFmtId="0" fontId="0" fillId="0" borderId="0" xfId="0"/>
    <xf numFmtId="0" fontId="19" fillId="0" borderId="0" xfId="0" applyFont="1" applyAlignment="1">
      <alignment horizontal="left" vertical="center" wrapText="1"/>
    </xf>
    <xf numFmtId="0" fontId="19" fillId="0" borderId="0" xfId="0" applyFont="1" applyAlignment="1">
      <alignment horizontal="left" vertical="center"/>
    </xf>
    <xf numFmtId="0" fontId="19" fillId="0" borderId="0" xfId="0" applyFont="1"/>
    <xf numFmtId="0" fontId="19" fillId="0" borderId="0" xfId="0" applyFont="1" applyAlignment="1">
      <alignment horizontal="center" vertical="center" wrapText="1"/>
    </xf>
    <xf numFmtId="0" fontId="20" fillId="0" borderId="0" xfId="0" applyFont="1" applyAlignment="1">
      <alignment horizontal="left" vertical="center"/>
    </xf>
    <xf numFmtId="0" fontId="20" fillId="0" borderId="0" xfId="0" applyFont="1" applyAlignment="1">
      <alignment horizontal="left" vertical="center" wrapText="1"/>
    </xf>
    <xf numFmtId="0" fontId="19" fillId="0" borderId="0" xfId="0" quotePrefix="1" applyFont="1" applyAlignment="1">
      <alignment horizontal="left" vertical="center" wrapText="1"/>
    </xf>
    <xf numFmtId="0" fontId="21" fillId="0" borderId="0" xfId="0" applyFont="1" applyAlignment="1">
      <alignment vertical="top"/>
    </xf>
    <xf numFmtId="0" fontId="22"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left" vertical="top" wrapText="1"/>
    </xf>
    <xf numFmtId="0" fontId="21" fillId="0" borderId="0" xfId="0" quotePrefix="1" applyFont="1" applyAlignment="1">
      <alignment horizontal="left" vertical="top" wrapText="1"/>
    </xf>
    <xf numFmtId="0" fontId="24" fillId="0" borderId="0" xfId="0" applyFont="1" applyAlignment="1">
      <alignment horizontal="left" vertical="top"/>
    </xf>
    <xf numFmtId="0" fontId="24" fillId="0" borderId="0" xfId="0" applyFont="1" applyAlignment="1">
      <alignment horizontal="left" vertical="top" wrapText="1"/>
    </xf>
    <xf numFmtId="3" fontId="21" fillId="0" borderId="0" xfId="0" applyNumberFormat="1" applyFont="1" applyAlignment="1">
      <alignment vertical="top"/>
    </xf>
    <xf numFmtId="10" fontId="19" fillId="0" borderId="0" xfId="0" applyNumberFormat="1" applyFont="1" applyAlignment="1">
      <alignment horizontal="right" vertical="center" wrapText="1"/>
    </xf>
    <xf numFmtId="0" fontId="20" fillId="0" borderId="0" xfId="0" applyFont="1"/>
    <xf numFmtId="10" fontId="19" fillId="0" borderId="0" xfId="0" applyNumberFormat="1" applyFont="1" applyAlignment="1">
      <alignment horizontal="left" vertical="center" wrapText="1"/>
    </xf>
    <xf numFmtId="3" fontId="19" fillId="0" borderId="0" xfId="0" applyNumberFormat="1" applyFont="1" applyAlignment="1">
      <alignment horizontal="left" vertical="center" wrapText="1"/>
    </xf>
    <xf numFmtId="2" fontId="19" fillId="0" borderId="0" xfId="0" applyNumberFormat="1" applyFont="1" applyAlignment="1">
      <alignment horizontal="left" vertical="center" wrapText="1"/>
    </xf>
    <xf numFmtId="3" fontId="19" fillId="0" borderId="0" xfId="0" applyNumberFormat="1" applyFont="1" applyAlignment="1">
      <alignment horizontal="right" vertical="center" wrapText="1"/>
    </xf>
    <xf numFmtId="164" fontId="19" fillId="0" borderId="0" xfId="0" applyNumberFormat="1" applyFont="1" applyAlignment="1">
      <alignment horizontal="right" vertical="center" wrapText="1"/>
    </xf>
    <xf numFmtId="4" fontId="19" fillId="0" borderId="0" xfId="0" applyNumberFormat="1" applyFont="1" applyAlignment="1">
      <alignment horizontal="left" vertical="center" wrapText="1"/>
    </xf>
    <xf numFmtId="0" fontId="22" fillId="0" borderId="0" xfId="0" applyFont="1" applyAlignment="1">
      <alignment horizontal="left" vertical="center" wrapText="1"/>
    </xf>
    <xf numFmtId="0" fontId="20" fillId="0" borderId="0" xfId="0" applyFont="1" applyAlignment="1">
      <alignment horizontal="right" vertical="center" wrapText="1"/>
    </xf>
    <xf numFmtId="166" fontId="19" fillId="0" borderId="0" xfId="3" applyNumberFormat="1" applyFont="1" applyBorder="1" applyAlignment="1">
      <alignment horizontal="right" vertical="center" wrapText="1"/>
    </xf>
    <xf numFmtId="166" fontId="19" fillId="0" borderId="0" xfId="0" applyNumberFormat="1" applyFont="1" applyAlignment="1">
      <alignment horizontal="right" vertical="center" wrapText="1"/>
    </xf>
    <xf numFmtId="167" fontId="21" fillId="0" borderId="0" xfId="0" quotePrefix="1" applyNumberFormat="1" applyFont="1" applyAlignment="1">
      <alignment horizontal="left" vertical="top" wrapText="1"/>
    </xf>
    <xf numFmtId="0" fontId="21" fillId="0" borderId="0" xfId="0" applyFont="1" applyAlignment="1">
      <alignment horizontal="center" vertical="top" wrapText="1"/>
    </xf>
    <xf numFmtId="0" fontId="20" fillId="0" borderId="0" xfId="0" applyFont="1" applyAlignment="1">
      <alignment vertical="center"/>
    </xf>
    <xf numFmtId="0" fontId="27" fillId="0" borderId="0" xfId="0" applyFont="1"/>
    <xf numFmtId="0" fontId="28" fillId="0" borderId="0" xfId="0" applyFont="1"/>
    <xf numFmtId="0" fontId="28" fillId="0" borderId="0" xfId="0" applyFont="1" applyAlignment="1">
      <alignment vertical="center"/>
    </xf>
    <xf numFmtId="0" fontId="27" fillId="0" borderId="0" xfId="0" applyFont="1" applyAlignment="1">
      <alignment vertical="center"/>
    </xf>
    <xf numFmtId="0" fontId="27" fillId="0" borderId="0" xfId="0" applyFont="1" applyAlignment="1">
      <alignment vertical="top"/>
    </xf>
    <xf numFmtId="0" fontId="19" fillId="0" borderId="0" xfId="0" applyFont="1" applyAlignment="1">
      <alignment horizontal="left" vertical="center" wrapText="1" indent="1"/>
    </xf>
    <xf numFmtId="0" fontId="31" fillId="0" borderId="0" xfId="0" applyFont="1"/>
    <xf numFmtId="0" fontId="33" fillId="0" borderId="0" xfId="0" applyFont="1" applyAlignment="1">
      <alignment horizontal="right" vertical="center"/>
    </xf>
    <xf numFmtId="0" fontId="33" fillId="0" borderId="0" xfId="0" applyFont="1" applyAlignment="1">
      <alignment vertical="center"/>
    </xf>
    <xf numFmtId="0" fontId="34" fillId="0" borderId="0" xfId="1" applyFont="1" applyAlignment="1" applyProtection="1">
      <alignment vertical="top"/>
    </xf>
    <xf numFmtId="0" fontId="34" fillId="0" borderId="0" xfId="1" applyFont="1" applyAlignment="1" applyProtection="1">
      <alignment vertical="top" wrapText="1"/>
    </xf>
    <xf numFmtId="0" fontId="35" fillId="0" borderId="0" xfId="0" applyFont="1"/>
    <xf numFmtId="0" fontId="23" fillId="0" borderId="0" xfId="0" applyFont="1" applyAlignment="1">
      <alignment horizontal="left" vertical="center" wrapText="1"/>
    </xf>
    <xf numFmtId="0" fontId="27" fillId="0" borderId="16" xfId="10" applyFont="1" applyBorder="1" applyAlignment="1">
      <alignment horizontal="center" wrapText="1"/>
    </xf>
    <xf numFmtId="0" fontId="27" fillId="0" borderId="19" xfId="10" applyFont="1" applyBorder="1" applyAlignment="1">
      <alignment horizontal="center" wrapText="1"/>
    </xf>
    <xf numFmtId="0" fontId="27" fillId="0" borderId="9" xfId="10" applyFont="1" applyBorder="1" applyAlignment="1">
      <alignment horizontal="center" wrapText="1"/>
    </xf>
    <xf numFmtId="0" fontId="27" fillId="0" borderId="0" xfId="140" applyFont="1"/>
    <xf numFmtId="0" fontId="23" fillId="0" borderId="0" xfId="140" applyFont="1" applyAlignment="1">
      <alignment vertical="center"/>
    </xf>
    <xf numFmtId="0" fontId="27" fillId="0" borderId="0" xfId="140" applyFont="1" applyAlignment="1">
      <alignment vertical="center"/>
    </xf>
    <xf numFmtId="0" fontId="28" fillId="0" borderId="0" xfId="140" applyFont="1" applyAlignment="1">
      <alignment vertical="top"/>
    </xf>
    <xf numFmtId="0" fontId="27" fillId="0" borderId="0" xfId="140" applyFont="1" applyAlignment="1">
      <alignment vertical="top"/>
    </xf>
    <xf numFmtId="0" fontId="27" fillId="0" borderId="0" xfId="140" applyFont="1" applyAlignment="1">
      <alignment vertical="top" wrapText="1"/>
    </xf>
    <xf numFmtId="0" fontId="28" fillId="0" borderId="0" xfId="140" applyFont="1" applyAlignment="1">
      <alignment vertical="center"/>
    </xf>
    <xf numFmtId="0" fontId="32" fillId="0" borderId="10" xfId="10" applyFont="1" applyBorder="1" applyAlignment="1">
      <alignment horizontal="center" vertical="top" wrapText="1"/>
    </xf>
    <xf numFmtId="0" fontId="32" fillId="0" borderId="9" xfId="10" applyFont="1" applyBorder="1" applyAlignment="1">
      <alignment horizontal="center" vertical="top" wrapText="1"/>
    </xf>
    <xf numFmtId="0" fontId="27" fillId="0" borderId="25" xfId="10" applyFont="1" applyBorder="1" applyAlignment="1">
      <alignment horizontal="center" wrapText="1"/>
    </xf>
    <xf numFmtId="0" fontId="32" fillId="0" borderId="28" xfId="10" applyFont="1" applyBorder="1" applyAlignment="1">
      <alignment horizontal="center" vertical="top" wrapText="1"/>
    </xf>
    <xf numFmtId="0" fontId="24" fillId="0" borderId="0" xfId="0" applyFont="1" applyAlignment="1">
      <alignment horizontal="center" vertical="top" wrapText="1"/>
    </xf>
    <xf numFmtId="0" fontId="38" fillId="0" borderId="0" xfId="0" applyFont="1" applyAlignment="1">
      <alignment horizontal="left" vertical="center" wrapText="1"/>
    </xf>
    <xf numFmtId="0" fontId="21" fillId="0" borderId="0" xfId="0" quotePrefix="1" applyFont="1" applyAlignment="1">
      <alignment horizontal="left" vertical="center" wrapText="1"/>
    </xf>
    <xf numFmtId="0" fontId="33" fillId="0" borderId="0" xfId="0" applyFont="1" applyAlignment="1">
      <alignment horizontal="center" vertical="center"/>
    </xf>
    <xf numFmtId="0" fontId="39" fillId="0" borderId="0" xfId="0" applyFont="1" applyAlignment="1">
      <alignment horizontal="left" vertical="center" wrapText="1"/>
    </xf>
    <xf numFmtId="0" fontId="40" fillId="0" borderId="0" xfId="0" applyFont="1" applyAlignment="1">
      <alignment horizontal="left" vertical="center" wrapText="1"/>
    </xf>
    <xf numFmtId="165" fontId="19" fillId="15" borderId="0" xfId="0" applyNumberFormat="1" applyFont="1" applyFill="1" applyAlignment="1">
      <alignment horizontal="right" vertical="center" wrapText="1" indent="2"/>
    </xf>
    <xf numFmtId="165" fontId="19" fillId="15" borderId="0" xfId="30" applyNumberFormat="1" applyFont="1" applyFill="1" applyAlignment="1">
      <alignment horizontal="right" vertical="center" wrapText="1" indent="2"/>
    </xf>
    <xf numFmtId="0" fontId="25" fillId="16" borderId="1" xfId="0" applyFont="1" applyFill="1" applyBorder="1" applyAlignment="1">
      <alignment horizontal="right" vertical="center" wrapText="1" indent="2"/>
    </xf>
    <xf numFmtId="0" fontId="25" fillId="16" borderId="0" xfId="0" applyFont="1" applyFill="1" applyAlignment="1">
      <alignment horizontal="left" vertical="center" wrapText="1"/>
    </xf>
    <xf numFmtId="0" fontId="40" fillId="0" borderId="0" xfId="0" applyFont="1" applyAlignment="1">
      <alignment horizontal="left" vertical="center"/>
    </xf>
    <xf numFmtId="0" fontId="25" fillId="16" borderId="1" xfId="0" applyFont="1" applyFill="1" applyBorder="1" applyAlignment="1">
      <alignment horizontal="left" vertical="center" wrapText="1"/>
    </xf>
    <xf numFmtId="0" fontId="25" fillId="16" borderId="1" xfId="0" applyFont="1" applyFill="1" applyBorder="1" applyAlignment="1">
      <alignment horizontal="center" vertical="center" wrapText="1"/>
    </xf>
    <xf numFmtId="0" fontId="25" fillId="16" borderId="1" xfId="0" applyFont="1" applyFill="1" applyBorder="1" applyAlignment="1">
      <alignment horizontal="right" vertical="center" wrapText="1" indent="1"/>
    </xf>
    <xf numFmtId="3" fontId="26" fillId="16" borderId="0" xfId="0" applyNumberFormat="1" applyFont="1" applyFill="1" applyAlignment="1">
      <alignment horizontal="left" vertical="center" wrapText="1"/>
    </xf>
    <xf numFmtId="3" fontId="25" fillId="16" borderId="0" xfId="0" applyNumberFormat="1" applyFont="1" applyFill="1" applyAlignment="1">
      <alignment horizontal="left" vertical="center" wrapText="1" indent="1"/>
    </xf>
    <xf numFmtId="3" fontId="29" fillId="16" borderId="0" xfId="0" applyNumberFormat="1" applyFont="1" applyFill="1" applyAlignment="1">
      <alignment horizontal="left" vertical="center" wrapText="1" indent="3"/>
    </xf>
    <xf numFmtId="3" fontId="20" fillId="15" borderId="0" xfId="0" applyNumberFormat="1" applyFont="1" applyFill="1" applyAlignment="1">
      <alignment horizontal="center" vertical="center" wrapText="1"/>
    </xf>
    <xf numFmtId="3" fontId="20" fillId="15" borderId="0" xfId="0" applyNumberFormat="1" applyFont="1" applyFill="1" applyAlignment="1">
      <alignment horizontal="right" vertical="center" wrapText="1" indent="1"/>
    </xf>
    <xf numFmtId="3" fontId="19" fillId="15" borderId="0" xfId="0" applyNumberFormat="1" applyFont="1" applyFill="1" applyAlignment="1">
      <alignment horizontal="center" vertical="center" wrapText="1"/>
    </xf>
    <xf numFmtId="3" fontId="19" fillId="15" borderId="0" xfId="0" applyNumberFormat="1" applyFont="1" applyFill="1" applyAlignment="1">
      <alignment horizontal="right" vertical="center" wrapText="1" indent="1"/>
    </xf>
    <xf numFmtId="3" fontId="22" fillId="15" borderId="0" xfId="0" applyNumberFormat="1" applyFont="1" applyFill="1" applyAlignment="1">
      <alignment horizontal="center" vertical="center" wrapText="1"/>
    </xf>
    <xf numFmtId="3" fontId="22" fillId="15" borderId="0" xfId="0" applyNumberFormat="1" applyFont="1" applyFill="1" applyAlignment="1">
      <alignment horizontal="right" vertical="center" wrapText="1" indent="1"/>
    </xf>
    <xf numFmtId="0" fontId="25" fillId="16" borderId="1" xfId="0" applyFont="1" applyFill="1" applyBorder="1" applyAlignment="1">
      <alignment horizontal="centerContinuous" vertical="center" wrapText="1"/>
    </xf>
    <xf numFmtId="0" fontId="25" fillId="16" borderId="21" xfId="0" applyFont="1" applyFill="1" applyBorder="1" applyAlignment="1">
      <alignment horizontal="center" vertical="center" wrapText="1"/>
    </xf>
    <xf numFmtId="0" fontId="25" fillId="16" borderId="0" xfId="0" applyFont="1" applyFill="1" applyAlignment="1">
      <alignment horizontal="center" vertical="center" wrapText="1"/>
    </xf>
    <xf numFmtId="165" fontId="19" fillId="15" borderId="0" xfId="0" applyNumberFormat="1" applyFont="1" applyFill="1" applyAlignment="1">
      <alignment horizontal="center" vertical="center" wrapText="1"/>
    </xf>
    <xf numFmtId="3" fontId="19" fillId="15" borderId="22" xfId="0" applyNumberFormat="1" applyFont="1" applyFill="1" applyBorder="1" applyAlignment="1">
      <alignment horizontal="center" vertical="center" wrapText="1"/>
    </xf>
    <xf numFmtId="3" fontId="19" fillId="15" borderId="22" xfId="30" applyNumberFormat="1" applyFont="1" applyFill="1" applyBorder="1" applyAlignment="1">
      <alignment horizontal="center" vertical="center" wrapText="1"/>
    </xf>
    <xf numFmtId="165" fontId="19" fillId="15" borderId="0" xfId="30" applyNumberFormat="1" applyFont="1" applyFill="1" applyAlignment="1">
      <alignment horizontal="center" vertical="center" wrapText="1"/>
    </xf>
    <xf numFmtId="0" fontId="39" fillId="0" borderId="0" xfId="0" applyFont="1" applyAlignment="1">
      <alignment horizontal="center" vertical="center" wrapText="1"/>
    </xf>
    <xf numFmtId="0" fontId="25" fillId="16" borderId="1" xfId="0" applyFont="1" applyFill="1" applyBorder="1" applyAlignment="1">
      <alignment horizontal="left" vertical="center"/>
    </xf>
    <xf numFmtId="0" fontId="26" fillId="16" borderId="4" xfId="0" applyFont="1" applyFill="1" applyBorder="1" applyAlignment="1">
      <alignment horizontal="left" vertical="center"/>
    </xf>
    <xf numFmtId="0" fontId="25" fillId="16" borderId="0" xfId="0" applyFont="1" applyFill="1" applyAlignment="1">
      <alignment horizontal="left" vertical="center" wrapText="1" indent="2"/>
    </xf>
    <xf numFmtId="3" fontId="19" fillId="15" borderId="0" xfId="0" applyNumberFormat="1" applyFont="1" applyFill="1" applyAlignment="1">
      <alignment horizontal="right" vertical="center" wrapText="1" indent="2"/>
    </xf>
    <xf numFmtId="9" fontId="19" fillId="15" borderId="0" xfId="3" applyFont="1" applyFill="1" applyBorder="1" applyAlignment="1">
      <alignment horizontal="right" vertical="center" wrapText="1" indent="2"/>
    </xf>
    <xf numFmtId="0" fontId="25" fillId="16" borderId="1" xfId="0" applyFont="1" applyFill="1" applyBorder="1" applyAlignment="1">
      <alignment horizontal="justify" vertical="center" wrapText="1"/>
    </xf>
    <xf numFmtId="0" fontId="25" fillId="16" borderId="1" xfId="0" applyFont="1" applyFill="1" applyBorder="1" applyAlignment="1">
      <alignment vertical="center" wrapText="1"/>
    </xf>
    <xf numFmtId="0" fontId="26" fillId="16" borderId="0" xfId="0" applyFont="1" applyFill="1" applyAlignment="1">
      <alignment horizontal="left" vertical="center"/>
    </xf>
    <xf numFmtId="0" fontId="25" fillId="16" borderId="0" xfId="0" applyFont="1" applyFill="1" applyAlignment="1">
      <alignment horizontal="centerContinuous" vertical="center" wrapText="1"/>
    </xf>
    <xf numFmtId="0" fontId="26" fillId="16" borderId="0" xfId="0" applyFont="1" applyFill="1" applyAlignment="1">
      <alignment horizontal="left" vertical="center" wrapText="1" indent="1"/>
    </xf>
    <xf numFmtId="0" fontId="25" fillId="16" borderId="0" xfId="0" quotePrefix="1" applyFont="1" applyFill="1" applyAlignment="1">
      <alignment horizontal="left" vertical="center" wrapText="1" indent="2"/>
    </xf>
    <xf numFmtId="0" fontId="26" fillId="16" borderId="0" xfId="0" quotePrefix="1" applyFont="1" applyFill="1" applyAlignment="1">
      <alignment horizontal="left" vertical="center" wrapText="1" indent="1"/>
    </xf>
    <xf numFmtId="0" fontId="19" fillId="16" borderId="0" xfId="0" applyFont="1" applyFill="1" applyAlignment="1">
      <alignment horizontal="left" vertical="center" wrapText="1"/>
    </xf>
    <xf numFmtId="165" fontId="25" fillId="16" borderId="0" xfId="0" applyNumberFormat="1" applyFont="1" applyFill="1" applyAlignment="1">
      <alignment horizontal="right" vertical="center" wrapText="1" indent="1"/>
    </xf>
    <xf numFmtId="0" fontId="25" fillId="16" borderId="0" xfId="0" applyFont="1" applyFill="1" applyAlignment="1">
      <alignment horizontal="right" vertical="center" wrapText="1" indent="1"/>
    </xf>
    <xf numFmtId="165" fontId="20" fillId="15" borderId="0" xfId="0" applyNumberFormat="1" applyFont="1" applyFill="1" applyAlignment="1">
      <alignment horizontal="right" vertical="center" wrapText="1"/>
    </xf>
    <xf numFmtId="165" fontId="19" fillId="15" borderId="0" xfId="0" quotePrefix="1" applyNumberFormat="1" applyFont="1" applyFill="1" applyAlignment="1">
      <alignment horizontal="right" vertical="center" wrapText="1"/>
    </xf>
    <xf numFmtId="165" fontId="19" fillId="15" borderId="0" xfId="0" applyNumberFormat="1" applyFont="1" applyFill="1" applyAlignment="1">
      <alignment horizontal="right" vertical="center" wrapText="1"/>
    </xf>
    <xf numFmtId="165" fontId="20" fillId="15" borderId="0" xfId="0" quotePrefix="1" applyNumberFormat="1" applyFont="1" applyFill="1" applyAlignment="1">
      <alignment horizontal="right" vertical="center" wrapText="1"/>
    </xf>
    <xf numFmtId="0" fontId="41" fillId="0" borderId="0" xfId="0" applyFont="1" applyAlignment="1">
      <alignment horizontal="left" vertical="center"/>
    </xf>
    <xf numFmtId="0" fontId="25" fillId="16" borderId="1" xfId="0" applyFont="1" applyFill="1" applyBorder="1" applyAlignment="1">
      <alignment horizontal="center" vertical="center"/>
    </xf>
    <xf numFmtId="4" fontId="19" fillId="16" borderId="0" xfId="0" applyNumberFormat="1" applyFont="1" applyFill="1" applyAlignment="1">
      <alignment horizontal="right" vertical="center"/>
    </xf>
    <xf numFmtId="0" fontId="25" fillId="16" borderId="0" xfId="0" applyFont="1" applyFill="1" applyAlignment="1">
      <alignment horizontal="left" vertical="center"/>
    </xf>
    <xf numFmtId="0" fontId="26" fillId="17" borderId="0" xfId="0" applyFont="1" applyFill="1" applyAlignment="1">
      <alignment horizontal="left" vertical="center"/>
    </xf>
    <xf numFmtId="165" fontId="26" fillId="17" borderId="0" xfId="0" applyNumberFormat="1" applyFont="1" applyFill="1" applyAlignment="1">
      <alignment horizontal="right" vertical="center" wrapText="1" indent="1"/>
    </xf>
    <xf numFmtId="165" fontId="19" fillId="15" borderId="0" xfId="0" applyNumberFormat="1" applyFont="1" applyFill="1" applyAlignment="1">
      <alignment horizontal="right" vertical="center" wrapText="1" indent="1"/>
    </xf>
    <xf numFmtId="165" fontId="19" fillId="15" borderId="0" xfId="3" applyNumberFormat="1" applyFont="1" applyFill="1" applyBorder="1" applyAlignment="1">
      <alignment horizontal="right" vertical="center" wrapText="1" indent="1"/>
    </xf>
    <xf numFmtId="0" fontId="19" fillId="16" borderId="0" xfId="0" applyFont="1" applyFill="1"/>
    <xf numFmtId="2" fontId="19" fillId="16" borderId="0" xfId="0" applyNumberFormat="1" applyFont="1" applyFill="1" applyAlignment="1">
      <alignment horizontal="right" vertical="center" wrapText="1"/>
    </xf>
    <xf numFmtId="3" fontId="19" fillId="16" borderId="0" xfId="0" applyNumberFormat="1" applyFont="1" applyFill="1" applyAlignment="1">
      <alignment horizontal="right" vertical="center" wrapText="1"/>
    </xf>
    <xf numFmtId="166" fontId="19" fillId="15" borderId="0" xfId="0" applyNumberFormat="1" applyFont="1" applyFill="1" applyAlignment="1">
      <alignment horizontal="right" vertical="center" wrapText="1" indent="1"/>
    </xf>
    <xf numFmtId="3" fontId="19" fillId="15" borderId="0" xfId="0" quotePrefix="1" applyNumberFormat="1" applyFont="1" applyFill="1" applyAlignment="1">
      <alignment horizontal="right" vertical="center" wrapText="1" indent="1"/>
    </xf>
    <xf numFmtId="164" fontId="19" fillId="15" borderId="0" xfId="0" applyNumberFormat="1" applyFont="1" applyFill="1" applyAlignment="1">
      <alignment horizontal="right" vertical="center" wrapText="1" indent="1"/>
    </xf>
    <xf numFmtId="1" fontId="25" fillId="16" borderId="1" xfId="0" applyNumberFormat="1" applyFont="1" applyFill="1" applyBorder="1" applyAlignment="1">
      <alignment horizontal="center" vertical="center" wrapText="1"/>
    </xf>
    <xf numFmtId="4" fontId="20" fillId="16" borderId="0" xfId="0" applyNumberFormat="1" applyFont="1" applyFill="1" applyAlignment="1">
      <alignment horizontal="center" vertical="center" wrapText="1"/>
    </xf>
    <xf numFmtId="0" fontId="25" fillId="16" borderId="0" xfId="0" applyFont="1" applyFill="1" applyAlignment="1">
      <alignment vertical="center"/>
    </xf>
    <xf numFmtId="0" fontId="25" fillId="16" borderId="0" xfId="0" applyFont="1" applyFill="1" applyAlignment="1">
      <alignment vertical="center" wrapText="1"/>
    </xf>
    <xf numFmtId="165" fontId="19" fillId="16" borderId="0" xfId="0" applyNumberFormat="1" applyFont="1" applyFill="1" applyAlignment="1">
      <alignment horizontal="right" vertical="center" wrapText="1" indent="1"/>
    </xf>
    <xf numFmtId="165" fontId="26" fillId="17" borderId="0" xfId="0" applyNumberFormat="1" applyFont="1" applyFill="1" applyAlignment="1">
      <alignment horizontal="center" vertical="center"/>
    </xf>
    <xf numFmtId="165" fontId="19" fillId="15" borderId="0" xfId="0" quotePrefix="1" applyNumberFormat="1" applyFont="1" applyFill="1" applyAlignment="1">
      <alignment horizontal="center" vertical="center" wrapText="1"/>
    </xf>
    <xf numFmtId="0" fontId="39" fillId="0" borderId="0" xfId="0" applyFont="1" applyAlignment="1">
      <alignment horizontal="left" vertical="center"/>
    </xf>
    <xf numFmtId="0" fontId="25" fillId="16" borderId="1" xfId="0" applyFont="1" applyFill="1" applyBorder="1" applyAlignment="1">
      <alignment horizontal="centerContinuous" vertical="top" wrapText="1"/>
    </xf>
    <xf numFmtId="0" fontId="26" fillId="16" borderId="0" xfId="0" applyFont="1" applyFill="1" applyAlignment="1">
      <alignment horizontal="left" vertical="center" wrapText="1"/>
    </xf>
    <xf numFmtId="164" fontId="19" fillId="15" borderId="0" xfId="0" applyNumberFormat="1" applyFont="1" applyFill="1" applyAlignment="1">
      <alignment horizontal="right" vertical="center" wrapText="1" indent="2"/>
    </xf>
    <xf numFmtId="164" fontId="19" fillId="15" borderId="0" xfId="0" applyNumberFormat="1" applyFont="1" applyFill="1" applyAlignment="1">
      <alignment horizontal="right" vertical="center" wrapText="1" indent="3"/>
    </xf>
    <xf numFmtId="164" fontId="19" fillId="15" borderId="0" xfId="0" applyNumberFormat="1" applyFont="1" applyFill="1" applyAlignment="1">
      <alignment horizontal="right" vertical="center" indent="2"/>
    </xf>
    <xf numFmtId="164" fontId="20" fillId="15" borderId="0" xfId="0" applyNumberFormat="1" applyFont="1" applyFill="1" applyAlignment="1">
      <alignment horizontal="right" vertical="center" wrapText="1" indent="2"/>
    </xf>
    <xf numFmtId="164" fontId="20" fillId="15" borderId="0" xfId="0" applyNumberFormat="1" applyFont="1" applyFill="1" applyAlignment="1">
      <alignment horizontal="right" vertical="center" wrapText="1" indent="3"/>
    </xf>
    <xf numFmtId="164" fontId="20" fillId="15" borderId="0" xfId="0" applyNumberFormat="1" applyFont="1" applyFill="1" applyAlignment="1">
      <alignment horizontal="right" vertical="center" indent="2"/>
    </xf>
    <xf numFmtId="164" fontId="20" fillId="15" borderId="0" xfId="0" applyNumberFormat="1" applyFont="1" applyFill="1" applyAlignment="1">
      <alignment horizontal="right" vertical="center" wrapText="1" indent="1"/>
    </xf>
    <xf numFmtId="164" fontId="19" fillId="15" borderId="0" xfId="0" quotePrefix="1" applyNumberFormat="1" applyFont="1" applyFill="1" applyAlignment="1">
      <alignment horizontal="right" vertical="center" wrapText="1" indent="2"/>
    </xf>
    <xf numFmtId="164" fontId="19" fillId="15" borderId="0" xfId="0" quotePrefix="1" applyNumberFormat="1" applyFont="1" applyFill="1" applyAlignment="1">
      <alignment horizontal="right" vertical="center" wrapText="1" indent="1"/>
    </xf>
    <xf numFmtId="0" fontId="26" fillId="16" borderId="0" xfId="0" applyFont="1" applyFill="1" applyAlignment="1">
      <alignment horizontal="centerContinuous" vertical="center" wrapText="1"/>
    </xf>
    <xf numFmtId="0" fontId="25" fillId="16" borderId="0" xfId="0" applyFont="1" applyFill="1" applyAlignment="1">
      <alignment horizontal="center" vertical="center"/>
    </xf>
    <xf numFmtId="164" fontId="25" fillId="16" borderId="0" xfId="0" applyNumberFormat="1" applyFont="1" applyFill="1" applyAlignment="1">
      <alignment horizontal="right" vertical="center" wrapText="1"/>
    </xf>
    <xf numFmtId="164" fontId="25" fillId="16" borderId="0" xfId="0" applyNumberFormat="1" applyFont="1" applyFill="1" applyAlignment="1">
      <alignment horizontal="center" vertical="center" wrapText="1"/>
    </xf>
    <xf numFmtId="0" fontId="25" fillId="16" borderId="1" xfId="0" applyFont="1" applyFill="1" applyBorder="1" applyAlignment="1">
      <alignment horizontal="right" vertical="center" wrapText="1"/>
    </xf>
    <xf numFmtId="0" fontId="25" fillId="16" borderId="1" xfId="0" applyFont="1" applyFill="1" applyBorder="1" applyAlignment="1">
      <alignment horizontal="center" wrapText="1"/>
    </xf>
    <xf numFmtId="0" fontId="25" fillId="16" borderId="1" xfId="0" applyFont="1" applyFill="1" applyBorder="1" applyAlignment="1">
      <alignment vertical="center"/>
    </xf>
    <xf numFmtId="164" fontId="19" fillId="15" borderId="0" xfId="0" applyNumberFormat="1" applyFont="1" applyFill="1" applyAlignment="1">
      <alignment horizontal="center" vertical="center" wrapText="1"/>
    </xf>
    <xf numFmtId="165" fontId="19" fillId="15" borderId="0" xfId="0" applyNumberFormat="1" applyFont="1" applyFill="1" applyAlignment="1">
      <alignment vertical="center" wrapText="1"/>
    </xf>
    <xf numFmtId="0" fontId="19" fillId="15" borderId="0" xfId="0" applyFont="1" applyFill="1" applyAlignment="1">
      <alignment horizontal="left" vertical="center" wrapText="1"/>
    </xf>
    <xf numFmtId="0" fontId="39" fillId="0" borderId="0" xfId="0" applyFont="1"/>
    <xf numFmtId="0" fontId="25" fillId="16" borderId="0" xfId="0" applyFont="1" applyFill="1" applyAlignment="1">
      <alignment horizontal="right" vertical="center" wrapText="1"/>
    </xf>
    <xf numFmtId="0" fontId="25" fillId="16" borderId="0" xfId="0" quotePrefix="1" applyFont="1" applyFill="1" applyAlignment="1">
      <alignment horizontal="left" vertical="center" wrapText="1"/>
    </xf>
    <xf numFmtId="3" fontId="19" fillId="15" borderId="0" xfId="0" quotePrefix="1" applyNumberFormat="1" applyFont="1" applyFill="1" applyAlignment="1">
      <alignment horizontal="right" vertical="center" wrapText="1"/>
    </xf>
    <xf numFmtId="3" fontId="19" fillId="15" borderId="0" xfId="0" applyNumberFormat="1" applyFont="1" applyFill="1" applyAlignment="1">
      <alignment horizontal="left" vertical="center" wrapText="1"/>
    </xf>
    <xf numFmtId="165" fontId="19" fillId="15" borderId="0" xfId="0" quotePrefix="1" applyNumberFormat="1" applyFont="1" applyFill="1" applyAlignment="1">
      <alignment horizontal="right" vertical="center" wrapText="1" indent="2"/>
    </xf>
    <xf numFmtId="3" fontId="19" fillId="15" borderId="0" xfId="0" quotePrefix="1" applyNumberFormat="1" applyFont="1" applyFill="1" applyAlignment="1">
      <alignment horizontal="right" vertical="center" wrapText="1" indent="2"/>
    </xf>
    <xf numFmtId="3" fontId="19" fillId="15" borderId="0" xfId="0" applyNumberFormat="1" applyFont="1" applyFill="1" applyAlignment="1">
      <alignment horizontal="right" vertical="center" wrapText="1"/>
    </xf>
    <xf numFmtId="0" fontId="19" fillId="15" borderId="0" xfId="0" applyFont="1" applyFill="1" applyAlignment="1">
      <alignment horizontal="center"/>
    </xf>
    <xf numFmtId="0" fontId="26" fillId="17" borderId="1" xfId="0" applyFont="1" applyFill="1" applyBorder="1" applyAlignment="1">
      <alignment horizontal="centerContinuous" vertical="center" wrapText="1"/>
    </xf>
    <xf numFmtId="0" fontId="26" fillId="17" borderId="1" xfId="0" applyFont="1" applyFill="1" applyBorder="1" applyAlignment="1">
      <alignment horizontal="center" vertical="center" wrapText="1"/>
    </xf>
    <xf numFmtId="3" fontId="26" fillId="17" borderId="0" xfId="0" applyNumberFormat="1" applyFont="1" applyFill="1" applyAlignment="1">
      <alignment horizontal="right" vertical="center" wrapText="1" indent="2"/>
    </xf>
    <xf numFmtId="0" fontId="26" fillId="17" borderId="4" xfId="0" applyFont="1" applyFill="1" applyBorder="1" applyAlignment="1">
      <alignment horizontal="center" vertical="center" wrapText="1"/>
    </xf>
    <xf numFmtId="165" fontId="26" fillId="17" borderId="0" xfId="0" applyNumberFormat="1" applyFont="1" applyFill="1" applyAlignment="1">
      <alignment horizontal="right" vertical="center" wrapText="1" indent="2"/>
    </xf>
    <xf numFmtId="4" fontId="19" fillId="15" borderId="0" xfId="0" applyNumberFormat="1" applyFont="1" applyFill="1" applyAlignment="1">
      <alignment horizontal="right" vertical="center" wrapText="1" indent="2"/>
    </xf>
    <xf numFmtId="2" fontId="19" fillId="15" borderId="0" xfId="0" applyNumberFormat="1" applyFont="1" applyFill="1" applyAlignment="1">
      <alignment horizontal="right" vertical="center" wrapText="1" indent="2"/>
    </xf>
    <xf numFmtId="0" fontId="25" fillId="16" borderId="2" xfId="0" applyFont="1" applyFill="1" applyBorder="1" applyAlignment="1">
      <alignment horizontal="centerContinuous" vertical="center" wrapText="1"/>
    </xf>
    <xf numFmtId="0" fontId="25" fillId="16" borderId="3" xfId="0" applyFont="1" applyFill="1" applyBorder="1" applyAlignment="1">
      <alignment horizontal="centerContinuous" vertical="center" wrapText="1"/>
    </xf>
    <xf numFmtId="0" fontId="26" fillId="17" borderId="2" xfId="0" applyFont="1" applyFill="1" applyBorder="1" applyAlignment="1">
      <alignment horizontal="centerContinuous" vertical="center" wrapText="1"/>
    </xf>
    <xf numFmtId="3" fontId="26" fillId="17" borderId="0" xfId="0" applyNumberFormat="1" applyFont="1" applyFill="1" applyAlignment="1">
      <alignment horizontal="right" vertical="center" wrapText="1"/>
    </xf>
    <xf numFmtId="3" fontId="26" fillId="17" borderId="0" xfId="0" applyNumberFormat="1" applyFont="1" applyFill="1" applyAlignment="1">
      <alignment horizontal="left" vertical="center" wrapText="1"/>
    </xf>
    <xf numFmtId="4" fontId="26" fillId="17" borderId="0" xfId="0" applyNumberFormat="1" applyFont="1" applyFill="1" applyAlignment="1">
      <alignment horizontal="right" vertical="center" wrapText="1"/>
    </xf>
    <xf numFmtId="2" fontId="26" fillId="17" borderId="0" xfId="0" applyNumberFormat="1" applyFont="1" applyFill="1" applyAlignment="1">
      <alignment horizontal="left" vertical="center" wrapText="1"/>
    </xf>
    <xf numFmtId="2" fontId="26" fillId="17" borderId="0" xfId="0" applyNumberFormat="1" applyFont="1" applyFill="1" applyAlignment="1">
      <alignment horizontal="right" vertical="center" wrapText="1"/>
    </xf>
    <xf numFmtId="168" fontId="26" fillId="17" borderId="0" xfId="0" quotePrefix="1" applyNumberFormat="1" applyFont="1" applyFill="1" applyAlignment="1">
      <alignment horizontal="right" vertical="center" wrapText="1"/>
    </xf>
    <xf numFmtId="168" fontId="26" fillId="17" borderId="0" xfId="0" applyNumberFormat="1" applyFont="1" applyFill="1" applyAlignment="1">
      <alignment horizontal="right" vertical="center" wrapText="1"/>
    </xf>
    <xf numFmtId="4" fontId="19" fillId="15" borderId="0" xfId="0" applyNumberFormat="1" applyFont="1" applyFill="1" applyAlignment="1">
      <alignment horizontal="right" vertical="center" wrapText="1"/>
    </xf>
    <xf numFmtId="4" fontId="19" fillId="15" borderId="0" xfId="0" quotePrefix="1" applyNumberFormat="1" applyFont="1" applyFill="1" applyAlignment="1">
      <alignment horizontal="right" vertical="center" wrapText="1"/>
    </xf>
    <xf numFmtId="2" fontId="19" fillId="15" borderId="0" xfId="0" applyNumberFormat="1" applyFont="1" applyFill="1" applyAlignment="1">
      <alignment horizontal="left" vertical="center" wrapText="1"/>
    </xf>
    <xf numFmtId="0" fontId="19" fillId="15" borderId="0" xfId="0" applyFont="1" applyFill="1" applyAlignment="1">
      <alignment horizontal="right" vertical="center" wrapText="1"/>
    </xf>
    <xf numFmtId="169" fontId="19" fillId="15" borderId="0" xfId="0" quotePrefix="1" applyNumberFormat="1" applyFont="1" applyFill="1" applyAlignment="1">
      <alignment horizontal="right" vertical="center" wrapText="1"/>
    </xf>
    <xf numFmtId="164" fontId="25" fillId="16" borderId="0" xfId="0" quotePrefix="1" applyNumberFormat="1" applyFont="1" applyFill="1" applyAlignment="1">
      <alignment horizontal="right" vertical="center" wrapText="1" indent="4"/>
    </xf>
    <xf numFmtId="164" fontId="25" fillId="16" borderId="0" xfId="0" applyNumberFormat="1" applyFont="1" applyFill="1" applyAlignment="1">
      <alignment horizontal="right" vertical="center" wrapText="1" indent="4"/>
    </xf>
    <xf numFmtId="3" fontId="19" fillId="15" borderId="0" xfId="0" quotePrefix="1" applyNumberFormat="1" applyFont="1" applyFill="1" applyAlignment="1">
      <alignment horizontal="right" vertical="center" wrapText="1" indent="4"/>
    </xf>
    <xf numFmtId="3" fontId="19" fillId="15" borderId="0" xfId="0" applyNumberFormat="1" applyFont="1" applyFill="1" applyAlignment="1">
      <alignment horizontal="right" vertical="center" wrapText="1" indent="4"/>
    </xf>
    <xf numFmtId="164" fontId="19" fillId="15" borderId="0" xfId="0" applyNumberFormat="1" applyFont="1" applyFill="1" applyAlignment="1">
      <alignment horizontal="right" vertical="center" wrapText="1" indent="4"/>
    </xf>
    <xf numFmtId="0" fontId="26" fillId="17" borderId="0" xfId="0" applyFont="1" applyFill="1" applyAlignment="1">
      <alignment vertical="center"/>
    </xf>
    <xf numFmtId="3" fontId="20" fillId="15" borderId="0" xfId="0" quotePrefix="1" applyNumberFormat="1" applyFont="1" applyFill="1" applyAlignment="1">
      <alignment horizontal="right" vertical="center" wrapText="1" indent="2"/>
    </xf>
    <xf numFmtId="4" fontId="20" fillId="15" borderId="0" xfId="0" applyNumberFormat="1" applyFont="1" applyFill="1" applyAlignment="1">
      <alignment horizontal="right" vertical="center" wrapText="1" indent="1"/>
    </xf>
    <xf numFmtId="3" fontId="20" fillId="15" borderId="0" xfId="0" applyNumberFormat="1" applyFont="1" applyFill="1" applyAlignment="1">
      <alignment horizontal="right" vertical="center" wrapText="1" indent="3"/>
    </xf>
    <xf numFmtId="4" fontId="19" fillId="15" borderId="0" xfId="0" applyNumberFormat="1" applyFont="1" applyFill="1" applyAlignment="1">
      <alignment horizontal="right" vertical="center" wrapText="1" indent="1"/>
    </xf>
    <xf numFmtId="3" fontId="19" fillId="15" borderId="0" xfId="0" applyNumberFormat="1" applyFont="1" applyFill="1" applyAlignment="1">
      <alignment horizontal="right" vertical="center" wrapText="1" indent="3"/>
    </xf>
    <xf numFmtId="0" fontId="25" fillId="16" borderId="4" xfId="0" applyFont="1" applyFill="1" applyBorder="1" applyAlignment="1">
      <alignment horizontal="centerContinuous" vertical="center" wrapText="1"/>
    </xf>
    <xf numFmtId="0" fontId="25" fillId="16" borderId="1" xfId="0" applyFont="1" applyFill="1" applyBorder="1" applyAlignment="1">
      <alignment horizontal="centerContinuous"/>
    </xf>
    <xf numFmtId="3" fontId="19" fillId="15" borderId="0" xfId="0" quotePrefix="1" applyNumberFormat="1" applyFont="1" applyFill="1" applyAlignment="1">
      <alignment horizontal="center" vertical="center" wrapText="1"/>
    </xf>
    <xf numFmtId="164" fontId="19" fillId="15" borderId="0" xfId="0" quotePrefix="1" applyNumberFormat="1" applyFont="1" applyFill="1" applyAlignment="1">
      <alignment horizontal="center" vertical="center" wrapText="1"/>
    </xf>
    <xf numFmtId="0" fontId="28" fillId="0" borderId="6" xfId="10" applyFont="1" applyBorder="1" applyAlignment="1">
      <alignment horizontal="center" vertical="center" wrapText="1"/>
    </xf>
    <xf numFmtId="0" fontId="23" fillId="0" borderId="0" xfId="146" applyFont="1" applyAlignment="1">
      <alignment vertical="center"/>
    </xf>
    <xf numFmtId="0" fontId="27" fillId="0" borderId="0" xfId="146" applyFont="1" applyAlignment="1">
      <alignment vertical="center"/>
    </xf>
    <xf numFmtId="0" fontId="28" fillId="0" borderId="0" xfId="146" applyFont="1" applyAlignment="1">
      <alignment vertical="center"/>
    </xf>
    <xf numFmtId="0" fontId="27" fillId="0" borderId="0" xfId="146" applyFont="1" applyAlignment="1">
      <alignment vertical="top"/>
    </xf>
    <xf numFmtId="0" fontId="27" fillId="0" borderId="0" xfId="146" applyFont="1" applyAlignment="1">
      <alignment vertical="center" wrapText="1"/>
    </xf>
    <xf numFmtId="0" fontId="27" fillId="0" borderId="0" xfId="146" applyFont="1" applyAlignment="1">
      <alignment vertical="top" wrapText="1"/>
    </xf>
    <xf numFmtId="0" fontId="27" fillId="0" borderId="0" xfId="146" quotePrefix="1" applyFont="1" applyAlignment="1">
      <alignment horizontal="left" vertical="top"/>
    </xf>
    <xf numFmtId="0" fontId="21" fillId="0" borderId="0" xfId="146" applyFont="1" applyAlignment="1">
      <alignment vertical="center" wrapText="1"/>
    </xf>
    <xf numFmtId="0" fontId="28" fillId="0" borderId="0" xfId="146" applyFont="1" applyAlignment="1">
      <alignment vertical="center" wrapText="1"/>
    </xf>
    <xf numFmtId="0" fontId="27" fillId="0" borderId="0" xfId="147" applyFont="1" applyAlignment="1">
      <alignment vertical="center"/>
    </xf>
    <xf numFmtId="0" fontId="27" fillId="0" borderId="25" xfId="146" applyFont="1" applyBorder="1" applyAlignment="1">
      <alignment vertical="center"/>
    </xf>
    <xf numFmtId="0" fontId="27" fillId="0" borderId="28" xfId="146" applyFont="1" applyBorder="1" applyAlignment="1">
      <alignment vertical="center"/>
    </xf>
    <xf numFmtId="0" fontId="25" fillId="16" borderId="4" xfId="0" applyFont="1" applyFill="1" applyBorder="1" applyAlignment="1">
      <alignment vertical="center" wrapText="1"/>
    </xf>
    <xf numFmtId="0" fontId="25" fillId="16" borderId="4" xfId="0" applyFont="1" applyFill="1" applyBorder="1" applyAlignment="1">
      <alignment horizontal="center" vertical="center" wrapText="1"/>
    </xf>
    <xf numFmtId="165" fontId="19" fillId="15" borderId="0" xfId="0" applyNumberFormat="1" applyFont="1" applyFill="1" applyAlignment="1">
      <alignment horizontal="center"/>
    </xf>
    <xf numFmtId="165" fontId="19" fillId="16" borderId="0" xfId="0" applyNumberFormat="1" applyFont="1" applyFill="1" applyAlignment="1">
      <alignment horizontal="right" vertical="center"/>
    </xf>
    <xf numFmtId="2" fontId="19" fillId="15" borderId="0" xfId="0" quotePrefix="1" applyNumberFormat="1" applyFont="1" applyFill="1" applyAlignment="1">
      <alignment horizontal="right" vertical="center" wrapText="1"/>
    </xf>
    <xf numFmtId="165" fontId="20" fillId="15" borderId="0" xfId="0" applyNumberFormat="1" applyFont="1" applyFill="1" applyAlignment="1">
      <alignment horizontal="right" vertical="center" wrapText="1" indent="1"/>
    </xf>
    <xf numFmtId="0" fontId="24" fillId="0" borderId="0" xfId="0" applyFont="1" applyAlignment="1">
      <alignment horizontal="left"/>
    </xf>
    <xf numFmtId="3" fontId="20" fillId="15" borderId="0" xfId="0" applyNumberFormat="1" applyFont="1" applyFill="1" applyAlignment="1">
      <alignment horizontal="right" vertical="center" wrapText="1"/>
    </xf>
    <xf numFmtId="168" fontId="19" fillId="15" borderId="0" xfId="0" quotePrefix="1" applyNumberFormat="1" applyFont="1" applyFill="1" applyAlignment="1">
      <alignment horizontal="right" vertical="center" wrapText="1"/>
    </xf>
    <xf numFmtId="3" fontId="26" fillId="17" borderId="0" xfId="0" applyNumberFormat="1" applyFont="1" applyFill="1" applyAlignment="1">
      <alignment horizontal="center" vertical="center"/>
    </xf>
    <xf numFmtId="4" fontId="26" fillId="17" borderId="0" xfId="0" quotePrefix="1" applyNumberFormat="1" applyFont="1" applyFill="1" applyAlignment="1">
      <alignment horizontal="right" vertical="center" wrapText="1"/>
    </xf>
    <xf numFmtId="169" fontId="26" fillId="17" borderId="0" xfId="0" quotePrefix="1" applyNumberFormat="1" applyFont="1" applyFill="1" applyAlignment="1">
      <alignment horizontal="right" vertical="center" wrapText="1"/>
    </xf>
    <xf numFmtId="0" fontId="19" fillId="0" borderId="0" xfId="0" applyFont="1" applyAlignment="1">
      <alignment horizontal="right" vertical="center" wrapText="1"/>
    </xf>
    <xf numFmtId="0" fontId="27" fillId="0" borderId="0" xfId="0" applyFont="1" applyAlignment="1">
      <alignment horizontal="left" wrapText="1"/>
    </xf>
    <xf numFmtId="0" fontId="27" fillId="0" borderId="0" xfId="0" applyFont="1" applyAlignment="1">
      <alignment horizontal="left"/>
    </xf>
    <xf numFmtId="0" fontId="25" fillId="16" borderId="0" xfId="0" applyFont="1" applyFill="1" applyAlignment="1">
      <alignment horizontal="left" vertical="center" wrapText="1"/>
    </xf>
    <xf numFmtId="0" fontId="25" fillId="16" borderId="1" xfId="0" applyFont="1" applyFill="1" applyBorder="1" applyAlignment="1">
      <alignment horizontal="left" vertical="center" wrapText="1"/>
    </xf>
    <xf numFmtId="0" fontId="24" fillId="0" borderId="0" xfId="0" applyFont="1" applyAlignment="1">
      <alignment horizontal="left" vertical="top" wrapText="1"/>
    </xf>
    <xf numFmtId="0" fontId="40" fillId="0" borderId="0" xfId="0" applyFont="1" applyAlignment="1">
      <alignment horizontal="left" vertical="center" wrapText="1"/>
    </xf>
    <xf numFmtId="0" fontId="25" fillId="16" borderId="1" xfId="0" applyFont="1" applyFill="1" applyBorder="1" applyAlignment="1">
      <alignment horizontal="center" vertical="center" wrapText="1"/>
    </xf>
    <xf numFmtId="0" fontId="24" fillId="0" borderId="0" xfId="0" applyFont="1" applyAlignment="1">
      <alignment horizontal="left" wrapText="1"/>
    </xf>
    <xf numFmtId="0" fontId="24" fillId="0" borderId="0" xfId="0" applyFont="1" applyAlignment="1">
      <alignment horizontal="left"/>
    </xf>
    <xf numFmtId="0" fontId="21" fillId="0" borderId="0" xfId="0" applyFont="1" applyAlignment="1">
      <alignment horizontal="left" vertical="top" wrapText="1"/>
    </xf>
    <xf numFmtId="0" fontId="26" fillId="16" borderId="3" xfId="0" applyFont="1" applyFill="1" applyBorder="1" applyAlignment="1">
      <alignment horizontal="center" vertical="center" wrapText="1"/>
    </xf>
    <xf numFmtId="0" fontId="26" fillId="16" borderId="0" xfId="0" applyFont="1" applyFill="1" applyAlignment="1">
      <alignment horizontal="center" vertical="center" wrapText="1"/>
    </xf>
    <xf numFmtId="0" fontId="24" fillId="0" borderId="0" xfId="0" applyFont="1" applyAlignment="1">
      <alignment horizontal="left" vertical="top"/>
    </xf>
    <xf numFmtId="0" fontId="26" fillId="17" borderId="0" xfId="0" applyFont="1" applyFill="1" applyAlignment="1">
      <alignment horizontal="center" vertical="center" wrapText="1"/>
    </xf>
    <xf numFmtId="0" fontId="26" fillId="17" borderId="1" xfId="0" applyFont="1" applyFill="1" applyBorder="1" applyAlignment="1">
      <alignment horizontal="center" vertical="center" wrapText="1"/>
    </xf>
    <xf numFmtId="0" fontId="25" fillId="16" borderId="0" xfId="0" applyFont="1" applyFill="1" applyAlignment="1">
      <alignment horizontal="center" vertical="center" wrapText="1"/>
    </xf>
    <xf numFmtId="0" fontId="25" fillId="16" borderId="0" xfId="0" applyFont="1" applyFill="1" applyAlignment="1">
      <alignment horizontal="center" vertical="center"/>
    </xf>
    <xf numFmtId="0" fontId="25" fillId="16" borderId="1" xfId="0" applyFont="1" applyFill="1" applyBorder="1" applyAlignment="1">
      <alignment horizontal="center" vertical="center"/>
    </xf>
    <xf numFmtId="0" fontId="25" fillId="16" borderId="1" xfId="0" applyFont="1" applyFill="1" applyBorder="1" applyAlignment="1">
      <alignment vertical="center"/>
    </xf>
    <xf numFmtId="0" fontId="25" fillId="16" borderId="1" xfId="0" applyFont="1" applyFill="1" applyBorder="1" applyAlignment="1">
      <alignment vertical="center" wrapText="1"/>
    </xf>
    <xf numFmtId="0" fontId="40" fillId="0" borderId="0" xfId="0" applyFont="1" applyAlignment="1">
      <alignment horizontal="left" vertical="center"/>
    </xf>
    <xf numFmtId="0" fontId="25" fillId="16" borderId="3" xfId="0" applyFont="1" applyFill="1" applyBorder="1" applyAlignment="1">
      <alignment horizontal="center" vertical="center" wrapText="1"/>
    </xf>
    <xf numFmtId="0" fontId="30" fillId="0" borderId="26" xfId="10" applyFont="1" applyBorder="1" applyAlignment="1">
      <alignment horizontal="center" vertical="top" wrapText="1"/>
    </xf>
    <xf numFmtId="0" fontId="30" fillId="0" borderId="27" xfId="10" applyFont="1" applyBorder="1" applyAlignment="1">
      <alignment horizontal="center" vertical="top" wrapText="1"/>
    </xf>
    <xf numFmtId="0" fontId="30" fillId="0" borderId="23" xfId="10" applyFont="1" applyBorder="1" applyAlignment="1">
      <alignment horizontal="center" vertical="top" wrapText="1"/>
    </xf>
    <xf numFmtId="0" fontId="30" fillId="0" borderId="24" xfId="10" applyFont="1" applyBorder="1" applyAlignment="1">
      <alignment horizontal="center" vertical="top" wrapText="1"/>
    </xf>
    <xf numFmtId="0" fontId="27" fillId="0" borderId="23" xfId="10" applyFont="1" applyBorder="1" applyAlignment="1">
      <alignment horizontal="center" wrapText="1"/>
    </xf>
    <xf numFmtId="0" fontId="27" fillId="0" borderId="24" xfId="10" applyFont="1" applyBorder="1" applyAlignment="1">
      <alignment horizontal="center" wrapText="1"/>
    </xf>
    <xf numFmtId="0" fontId="27" fillId="0" borderId="29" xfId="10" applyFont="1" applyBorder="1" applyAlignment="1">
      <alignment horizontal="center" wrapText="1"/>
    </xf>
    <xf numFmtId="0" fontId="30" fillId="0" borderId="30" xfId="10" applyFont="1" applyBorder="1" applyAlignment="1">
      <alignment horizontal="center" vertical="top" wrapText="1"/>
    </xf>
    <xf numFmtId="0" fontId="28" fillId="0" borderId="0" xfId="146" applyFont="1" applyAlignment="1">
      <alignment horizontal="left" vertical="top" wrapText="1"/>
    </xf>
    <xf numFmtId="0" fontId="27" fillId="0" borderId="0" xfId="146" applyFont="1" applyAlignment="1">
      <alignment horizontal="left" vertical="top" wrapText="1"/>
    </xf>
    <xf numFmtId="0" fontId="27" fillId="0" borderId="0" xfId="146" applyFont="1" applyAlignment="1">
      <alignment vertical="top" wrapText="1"/>
    </xf>
    <xf numFmtId="0" fontId="27" fillId="0" borderId="0" xfId="146" applyFont="1" applyAlignment="1">
      <alignment vertical="top"/>
    </xf>
    <xf numFmtId="0" fontId="28" fillId="0" borderId="11" xfId="10" applyFont="1" applyBorder="1" applyAlignment="1">
      <alignment horizontal="center" vertical="center" wrapText="1"/>
    </xf>
    <xf numFmtId="0" fontId="28" fillId="0" borderId="12" xfId="10" applyFont="1" applyBorder="1" applyAlignment="1">
      <alignment horizontal="center" vertical="center" wrapText="1"/>
    </xf>
    <xf numFmtId="0" fontId="28" fillId="0" borderId="6" xfId="10" applyFont="1" applyBorder="1" applyAlignment="1">
      <alignment horizontal="center" vertical="center" wrapText="1"/>
    </xf>
    <xf numFmtId="0" fontId="27" fillId="0" borderId="13" xfId="10" applyFont="1" applyBorder="1" applyAlignment="1">
      <alignment horizontal="center" wrapText="1"/>
    </xf>
    <xf numFmtId="0" fontId="27" fillId="0" borderId="14" xfId="10" applyFont="1" applyBorder="1" applyAlignment="1">
      <alignment horizontal="center" wrapText="1"/>
    </xf>
    <xf numFmtId="0" fontId="27" fillId="0" borderId="15" xfId="10" applyFont="1" applyBorder="1" applyAlignment="1">
      <alignment horizontal="center" wrapText="1"/>
    </xf>
    <xf numFmtId="0" fontId="27" fillId="0" borderId="17" xfId="10" applyFont="1" applyBorder="1" applyAlignment="1">
      <alignment horizontal="center" vertical="top" wrapText="1"/>
    </xf>
    <xf numFmtId="0" fontId="27" fillId="0" borderId="18" xfId="10" applyFont="1" applyBorder="1" applyAlignment="1">
      <alignment horizontal="center" vertical="top" wrapText="1"/>
    </xf>
    <xf numFmtId="0" fontId="30" fillId="0" borderId="7" xfId="10" applyFont="1" applyBorder="1" applyAlignment="1">
      <alignment horizontal="center" vertical="top" wrapText="1"/>
    </xf>
    <xf numFmtId="0" fontId="30" fillId="0" borderId="0" xfId="10" applyFont="1" applyAlignment="1">
      <alignment horizontal="center" vertical="top" wrapText="1"/>
    </xf>
    <xf numFmtId="0" fontId="30" fillId="0" borderId="8" xfId="10" applyFont="1" applyBorder="1" applyAlignment="1">
      <alignment horizontal="center" vertical="top" wrapText="1"/>
    </xf>
    <xf numFmtId="0" fontId="30" fillId="0" borderId="17" xfId="10" applyFont="1" applyBorder="1" applyAlignment="1">
      <alignment horizontal="center" vertical="top" wrapText="1"/>
    </xf>
    <xf numFmtId="0" fontId="30" fillId="0" borderId="18" xfId="10" applyFont="1" applyBorder="1" applyAlignment="1">
      <alignment horizontal="center" vertical="top" wrapText="1"/>
    </xf>
    <xf numFmtId="0" fontId="30" fillId="0" borderId="20" xfId="10" applyFont="1" applyBorder="1" applyAlignment="1">
      <alignment horizontal="center" vertical="top" wrapText="1"/>
    </xf>
    <xf numFmtId="0" fontId="27" fillId="0" borderId="7" xfId="10" applyFont="1" applyBorder="1" applyAlignment="1">
      <alignment horizontal="center" vertical="center" wrapText="1"/>
    </xf>
    <xf numFmtId="0" fontId="27" fillId="0" borderId="0" xfId="10" applyFont="1" applyAlignment="1">
      <alignment horizontal="center" vertical="center" wrapText="1"/>
    </xf>
    <xf numFmtId="0" fontId="27" fillId="0" borderId="8" xfId="10" applyFont="1" applyBorder="1" applyAlignment="1">
      <alignment horizontal="center" vertical="center" wrapText="1"/>
    </xf>
    <xf numFmtId="0" fontId="27" fillId="0" borderId="13" xfId="10" applyFont="1" applyBorder="1" applyAlignment="1">
      <alignment horizontal="center" vertical="center" wrapText="1"/>
    </xf>
    <xf numFmtId="0" fontId="27" fillId="0" borderId="14" xfId="10" applyFont="1" applyBorder="1" applyAlignment="1">
      <alignment horizontal="center" vertical="center" wrapText="1"/>
    </xf>
    <xf numFmtId="0" fontId="27" fillId="0" borderId="15" xfId="10" applyFont="1" applyBorder="1" applyAlignment="1">
      <alignment horizontal="center" vertical="center" wrapText="1"/>
    </xf>
    <xf numFmtId="0" fontId="27" fillId="0" borderId="17" xfId="10" applyFont="1" applyBorder="1" applyAlignment="1">
      <alignment horizontal="center" vertical="center" wrapText="1"/>
    </xf>
    <xf numFmtId="0" fontId="27" fillId="0" borderId="18" xfId="10" applyFont="1" applyBorder="1" applyAlignment="1">
      <alignment horizontal="center" vertical="center" wrapText="1"/>
    </xf>
    <xf numFmtId="0" fontId="27" fillId="0" borderId="20" xfId="10" applyFont="1" applyBorder="1" applyAlignment="1">
      <alignment horizontal="center" vertical="center" wrapText="1"/>
    </xf>
    <xf numFmtId="0" fontId="28" fillId="0" borderId="0" xfId="146" applyFont="1" applyAlignment="1">
      <alignment vertical="top"/>
    </xf>
    <xf numFmtId="0" fontId="28" fillId="0" borderId="0" xfId="146" applyFont="1" applyAlignment="1">
      <alignment vertical="center" wrapText="1"/>
    </xf>
    <xf numFmtId="0" fontId="21" fillId="0" borderId="0" xfId="146" applyFont="1" applyAlignment="1">
      <alignment vertical="center" wrapText="1"/>
    </xf>
  </cellXfs>
  <cellStyles count="148">
    <cellStyle name="20% - Accent1 2" xfId="109" xr:uid="{00000000-0005-0000-0000-000000000000}"/>
    <cellStyle name="20% - Accent2 2" xfId="110" xr:uid="{00000000-0005-0000-0000-000001000000}"/>
    <cellStyle name="20% - Accent3 2" xfId="111" xr:uid="{00000000-0005-0000-0000-000002000000}"/>
    <cellStyle name="20% - Accent4 2" xfId="112" xr:uid="{00000000-0005-0000-0000-000003000000}"/>
    <cellStyle name="20% - Accent5 2" xfId="113" xr:uid="{00000000-0005-0000-0000-000004000000}"/>
    <cellStyle name="20% - Accent6 2" xfId="114" xr:uid="{00000000-0005-0000-0000-000005000000}"/>
    <cellStyle name="40% - Accent1 2" xfId="115" xr:uid="{00000000-0005-0000-0000-000006000000}"/>
    <cellStyle name="40% - Accent2 2" xfId="116" xr:uid="{00000000-0005-0000-0000-000007000000}"/>
    <cellStyle name="40% - Accent3 2" xfId="117" xr:uid="{00000000-0005-0000-0000-000008000000}"/>
    <cellStyle name="40% - Accent4 2" xfId="118" xr:uid="{00000000-0005-0000-0000-000009000000}"/>
    <cellStyle name="40% - Accent5 2" xfId="119" xr:uid="{00000000-0005-0000-0000-00000A000000}"/>
    <cellStyle name="40% - Accent6 2" xfId="120" xr:uid="{00000000-0005-0000-0000-00000B000000}"/>
    <cellStyle name="Hyperlink" xfId="1" builtinId="8"/>
    <cellStyle name="Normal" xfId="0" builtinId="0"/>
    <cellStyle name="Normal 10" xfId="135" xr:uid="{00000000-0005-0000-0000-00000E000000}"/>
    <cellStyle name="Normal 13" xfId="121" xr:uid="{00000000-0005-0000-0000-00000F000000}"/>
    <cellStyle name="Normal 2" xfId="2" xr:uid="{00000000-0005-0000-0000-000010000000}"/>
    <cellStyle name="Normal 2 10" xfId="58" xr:uid="{00000000-0005-0000-0000-000011000000}"/>
    <cellStyle name="Normal 2 10 2" xfId="105" xr:uid="{00000000-0005-0000-0000-000012000000}"/>
    <cellStyle name="Normal 2 11" xfId="59" xr:uid="{00000000-0005-0000-0000-000013000000}"/>
    <cellStyle name="Normal 2 11 2" xfId="106" xr:uid="{00000000-0005-0000-0000-000014000000}"/>
    <cellStyle name="Normal 2 12" xfId="60" xr:uid="{00000000-0005-0000-0000-000015000000}"/>
    <cellStyle name="Normal 2 12 2" xfId="107" xr:uid="{00000000-0005-0000-0000-000016000000}"/>
    <cellStyle name="Normal 2 13" xfId="56" xr:uid="{00000000-0005-0000-0000-000017000000}"/>
    <cellStyle name="Normal 2 14" xfId="81" xr:uid="{00000000-0005-0000-0000-000018000000}"/>
    <cellStyle name="Normal 2 2" xfId="4" xr:uid="{00000000-0005-0000-0000-000019000000}"/>
    <cellStyle name="Normal 2 2 2" xfId="12" xr:uid="{00000000-0005-0000-0000-00001A000000}"/>
    <cellStyle name="Normal 2 2 2 2" xfId="44" xr:uid="{00000000-0005-0000-0000-00001B000000}"/>
    <cellStyle name="Normal 2 2 2 2 2" xfId="140" xr:uid="{00000000-0005-0000-0000-00001C000000}"/>
    <cellStyle name="Normal 2 2 2 3" xfId="69" xr:uid="{00000000-0005-0000-0000-00001D000000}"/>
    <cellStyle name="Normal 2 2 2 3 2" xfId="108" xr:uid="{00000000-0005-0000-0000-00001E000000}"/>
    <cellStyle name="Normal 2 2 2 3 3" xfId="131" xr:uid="{00000000-0005-0000-0000-00001F000000}"/>
    <cellStyle name="Normal 2 2 2 3 4" xfId="134" xr:uid="{00000000-0005-0000-0000-000020000000}"/>
    <cellStyle name="Normal 2 2 2 3 4 2" xfId="136" xr:uid="{00000000-0005-0000-0000-000021000000}"/>
    <cellStyle name="Normal 2 2 2 3 4 2 2" xfId="138" xr:uid="{00000000-0005-0000-0000-000022000000}"/>
    <cellStyle name="Normal 2 2 2 3 4 2 2 2" xfId="141" xr:uid="{00000000-0005-0000-0000-000023000000}"/>
    <cellStyle name="Normal 2 2 2 3 4 2 2 2 2" xfId="143" xr:uid="{00000000-0005-0000-0000-000024000000}"/>
    <cellStyle name="Normal 2 2 2 3 4 2 2 2 2 2 2 2" xfId="146" xr:uid="{785BFE16-F2C0-46A4-83FB-2C0A9229C905}"/>
    <cellStyle name="Normal 2 2 2 4" xfId="91" xr:uid="{00000000-0005-0000-0000-000025000000}"/>
    <cellStyle name="Normal 2 2 2 4 2" xfId="130" xr:uid="{00000000-0005-0000-0000-000026000000}"/>
    <cellStyle name="Normal 2 2 2 4 2 2" xfId="129" xr:uid="{00000000-0005-0000-0000-000027000000}"/>
    <cellStyle name="Normal 2 2 2 4 3" xfId="137" xr:uid="{00000000-0005-0000-0000-000028000000}"/>
    <cellStyle name="Normal 2 2 2 4 3 2" xfId="139" xr:uid="{00000000-0005-0000-0000-000029000000}"/>
    <cellStyle name="Normal 2 2 2 4 3 2 2" xfId="142" xr:uid="{00000000-0005-0000-0000-00002A000000}"/>
    <cellStyle name="Normal 2 2 2 4 3 2 2 2" xfId="145" xr:uid="{00000000-0005-0000-0000-00002B000000}"/>
    <cellStyle name="Normal 2 2 3" xfId="19" xr:uid="{00000000-0005-0000-0000-00002C000000}"/>
    <cellStyle name="Normal 2 2 3 2" xfId="48" xr:uid="{00000000-0005-0000-0000-00002D000000}"/>
    <cellStyle name="Normal 2 2 3 3" xfId="73" xr:uid="{00000000-0005-0000-0000-00002E000000}"/>
    <cellStyle name="Normal 2 2 3 4" xfId="95" xr:uid="{00000000-0005-0000-0000-00002F000000}"/>
    <cellStyle name="Normal 2 2 4" xfId="23" xr:uid="{00000000-0005-0000-0000-000030000000}"/>
    <cellStyle name="Normal 2 2 4 2" xfId="52" xr:uid="{00000000-0005-0000-0000-000031000000}"/>
    <cellStyle name="Normal 2 2 4 3" xfId="77" xr:uid="{00000000-0005-0000-0000-000032000000}"/>
    <cellStyle name="Normal 2 2 4 4" xfId="99" xr:uid="{00000000-0005-0000-0000-000033000000}"/>
    <cellStyle name="Normal 2 2 5" xfId="27" xr:uid="{00000000-0005-0000-0000-000034000000}"/>
    <cellStyle name="Normal 2 2 6" xfId="31" xr:uid="{00000000-0005-0000-0000-000035000000}"/>
    <cellStyle name="Normal 2 2 6 2 2 2 2 2" xfId="144" xr:uid="{00000000-0005-0000-0000-000036000000}"/>
    <cellStyle name="Normal 2 2 6 2 2 2 2 2 2 2 2" xfId="147" xr:uid="{A9A132A8-CE51-48F5-BB03-7F3157A00498}"/>
    <cellStyle name="Normal 2 2 7" xfId="35" xr:uid="{00000000-0005-0000-0000-000037000000}"/>
    <cellStyle name="Normal 2 2 8" xfId="33" xr:uid="{00000000-0005-0000-0000-000038000000}"/>
    <cellStyle name="Normal 2 2 9" xfId="82" xr:uid="{00000000-0005-0000-0000-000039000000}"/>
    <cellStyle name="Normal 2 2_10-11-2007" xfId="6" xr:uid="{00000000-0005-0000-0000-00003A000000}"/>
    <cellStyle name="Normal 2 3" xfId="11" xr:uid="{00000000-0005-0000-0000-00003B000000}"/>
    <cellStyle name="Normal 2 3 2" xfId="41" xr:uid="{00000000-0005-0000-0000-00003C000000}"/>
    <cellStyle name="Normal 2 3 2 2" xfId="122" xr:uid="{00000000-0005-0000-0000-00003D000000}"/>
    <cellStyle name="Normal 2 3 2 3" xfId="123" xr:uid="{00000000-0005-0000-0000-00003E000000}"/>
    <cellStyle name="Normal 2 3 3" xfId="66" xr:uid="{00000000-0005-0000-0000-00003F000000}"/>
    <cellStyle name="Normal 2 3 3 2" xfId="124" xr:uid="{00000000-0005-0000-0000-000040000000}"/>
    <cellStyle name="Normal 2 3 4" xfId="88" xr:uid="{00000000-0005-0000-0000-000041000000}"/>
    <cellStyle name="Normal 2 3 5" xfId="132" xr:uid="{00000000-0005-0000-0000-000042000000}"/>
    <cellStyle name="Normal 2 4" xfId="15" xr:uid="{00000000-0005-0000-0000-000043000000}"/>
    <cellStyle name="Normal 2 4 2" xfId="40" xr:uid="{00000000-0005-0000-0000-000044000000}"/>
    <cellStyle name="Normal 2 4 3" xfId="65" xr:uid="{00000000-0005-0000-0000-000045000000}"/>
    <cellStyle name="Normal 2 4 4" xfId="87" xr:uid="{00000000-0005-0000-0000-000046000000}"/>
    <cellStyle name="Normal 2 5" xfId="14" xr:uid="{00000000-0005-0000-0000-000047000000}"/>
    <cellStyle name="Normal 2 5 2" xfId="39" xr:uid="{00000000-0005-0000-0000-000048000000}"/>
    <cellStyle name="Normal 2 5 3" xfId="64" xr:uid="{00000000-0005-0000-0000-000049000000}"/>
    <cellStyle name="Normal 2 5 4" xfId="86" xr:uid="{00000000-0005-0000-0000-00004A000000}"/>
    <cellStyle name="Normal 2 6" xfId="13" xr:uid="{00000000-0005-0000-0000-00004B000000}"/>
    <cellStyle name="Normal 2 6 2" xfId="55" xr:uid="{00000000-0005-0000-0000-00004C000000}"/>
    <cellStyle name="Normal 2 6 3" xfId="80" xr:uid="{00000000-0005-0000-0000-00004D000000}"/>
    <cellStyle name="Normal 2 6 4" xfId="102" xr:uid="{00000000-0005-0000-0000-00004E000000}"/>
    <cellStyle name="Normal 2 7" xfId="16" xr:uid="{00000000-0005-0000-0000-00004F000000}"/>
    <cellStyle name="Normal 2 7 2" xfId="54" xr:uid="{00000000-0005-0000-0000-000050000000}"/>
    <cellStyle name="Normal 2 7 3" xfId="79" xr:uid="{00000000-0005-0000-0000-000051000000}"/>
    <cellStyle name="Normal 2 7 4" xfId="101" xr:uid="{00000000-0005-0000-0000-000052000000}"/>
    <cellStyle name="Normal 2 8" xfId="34" xr:uid="{00000000-0005-0000-0000-000053000000}"/>
    <cellStyle name="Normal 2 8 2" xfId="103" xr:uid="{00000000-0005-0000-0000-000054000000}"/>
    <cellStyle name="Normal 2 9" xfId="57" xr:uid="{00000000-0005-0000-0000-000055000000}"/>
    <cellStyle name="Normal 2 9 2" xfId="104" xr:uid="{00000000-0005-0000-0000-000056000000}"/>
    <cellStyle name="Normal 2_10-11-2007" xfId="5" xr:uid="{00000000-0005-0000-0000-000057000000}"/>
    <cellStyle name="Normal 3" xfId="7" xr:uid="{00000000-0005-0000-0000-000058000000}"/>
    <cellStyle name="Normal 3 2" xfId="8" xr:uid="{00000000-0005-0000-0000-000059000000}"/>
    <cellStyle name="Normal 3 2 2" xfId="9" xr:uid="{00000000-0005-0000-0000-00005A000000}"/>
    <cellStyle name="Normal 3 2 2 2" xfId="20" xr:uid="{00000000-0005-0000-0000-00005B000000}"/>
    <cellStyle name="Normal 3 2 2 2 2" xfId="45" xr:uid="{00000000-0005-0000-0000-00005C000000}"/>
    <cellStyle name="Normal 3 2 2 2 3" xfId="70" xr:uid="{00000000-0005-0000-0000-00005D000000}"/>
    <cellStyle name="Normal 3 2 2 2 4" xfId="92" xr:uid="{00000000-0005-0000-0000-00005E000000}"/>
    <cellStyle name="Normal 3 2 2 3" xfId="24" xr:uid="{00000000-0005-0000-0000-00005F000000}"/>
    <cellStyle name="Normal 3 2 2 3 2" xfId="49" xr:uid="{00000000-0005-0000-0000-000060000000}"/>
    <cellStyle name="Normal 3 2 2 3 3" xfId="74" xr:uid="{00000000-0005-0000-0000-000061000000}"/>
    <cellStyle name="Normal 3 2 2 3 4" xfId="96" xr:uid="{00000000-0005-0000-0000-000062000000}"/>
    <cellStyle name="Normal 3 2 2 4" xfId="28" xr:uid="{00000000-0005-0000-0000-000063000000}"/>
    <cellStyle name="Normal 3 2 2 4 2" xfId="53" xr:uid="{00000000-0005-0000-0000-000064000000}"/>
    <cellStyle name="Normal 3 2 2 4 3" xfId="78" xr:uid="{00000000-0005-0000-0000-000065000000}"/>
    <cellStyle name="Normal 3 2 2 4 4" xfId="100" xr:uid="{00000000-0005-0000-0000-000066000000}"/>
    <cellStyle name="Normal 3 2 2 5" xfId="32" xr:uid="{00000000-0005-0000-0000-000067000000}"/>
    <cellStyle name="Normal 3 2 2 6" xfId="36" xr:uid="{00000000-0005-0000-0000-000068000000}"/>
    <cellStyle name="Normal 3 2 2 7" xfId="61" xr:uid="{00000000-0005-0000-0000-000069000000}"/>
    <cellStyle name="Normal 3 2 2 8" xfId="83" xr:uid="{00000000-0005-0000-0000-00006A000000}"/>
    <cellStyle name="Normal 3 2 3" xfId="17" xr:uid="{00000000-0005-0000-0000-00006B000000}"/>
    <cellStyle name="Normal 3 2 3 2" xfId="42" xr:uid="{00000000-0005-0000-0000-00006C000000}"/>
    <cellStyle name="Normal 3 2 3 3" xfId="67" xr:uid="{00000000-0005-0000-0000-00006D000000}"/>
    <cellStyle name="Normal 3 2 3 4" xfId="89" xr:uid="{00000000-0005-0000-0000-00006E000000}"/>
    <cellStyle name="Normal 3 2 4" xfId="21" xr:uid="{00000000-0005-0000-0000-00006F000000}"/>
    <cellStyle name="Normal 3 2 4 2" xfId="46" xr:uid="{00000000-0005-0000-0000-000070000000}"/>
    <cellStyle name="Normal 3 2 4 3" xfId="71" xr:uid="{00000000-0005-0000-0000-000071000000}"/>
    <cellStyle name="Normal 3 2 4 4" xfId="93" xr:uid="{00000000-0005-0000-0000-000072000000}"/>
    <cellStyle name="Normal 3 2 5" xfId="25" xr:uid="{00000000-0005-0000-0000-000073000000}"/>
    <cellStyle name="Normal 3 2 5 2" xfId="50" xr:uid="{00000000-0005-0000-0000-000074000000}"/>
    <cellStyle name="Normal 3 2 5 3" xfId="75" xr:uid="{00000000-0005-0000-0000-000075000000}"/>
    <cellStyle name="Normal 3 2 5 4" xfId="97" xr:uid="{00000000-0005-0000-0000-000076000000}"/>
    <cellStyle name="Normal 3 2 6" xfId="29" xr:uid="{00000000-0005-0000-0000-000077000000}"/>
    <cellStyle name="Normal 3 2 7" xfId="38" xr:uid="{00000000-0005-0000-0000-000078000000}"/>
    <cellStyle name="Normal 3 2 8" xfId="63" xr:uid="{00000000-0005-0000-0000-000079000000}"/>
    <cellStyle name="Normal 3 2 9" xfId="85" xr:uid="{00000000-0005-0000-0000-00007A000000}"/>
    <cellStyle name="Normal 3 3" xfId="18" xr:uid="{00000000-0005-0000-0000-00007B000000}"/>
    <cellStyle name="Normal 3 3 2" xfId="43" xr:uid="{00000000-0005-0000-0000-00007C000000}"/>
    <cellStyle name="Normal 3 3 3" xfId="68" xr:uid="{00000000-0005-0000-0000-00007D000000}"/>
    <cellStyle name="Normal 3 3 4" xfId="90" xr:uid="{00000000-0005-0000-0000-00007E000000}"/>
    <cellStyle name="Normal 3 4" xfId="22" xr:uid="{00000000-0005-0000-0000-00007F000000}"/>
    <cellStyle name="Normal 3 4 2" xfId="47" xr:uid="{00000000-0005-0000-0000-000080000000}"/>
    <cellStyle name="Normal 3 4 3" xfId="72" xr:uid="{00000000-0005-0000-0000-000081000000}"/>
    <cellStyle name="Normal 3 4 4" xfId="94" xr:uid="{00000000-0005-0000-0000-000082000000}"/>
    <cellStyle name="Normal 3 5" xfId="26" xr:uid="{00000000-0005-0000-0000-000083000000}"/>
    <cellStyle name="Normal 3 5 2" xfId="51" xr:uid="{00000000-0005-0000-0000-000084000000}"/>
    <cellStyle name="Normal 3 5 3" xfId="76" xr:uid="{00000000-0005-0000-0000-000085000000}"/>
    <cellStyle name="Normal 3 5 4" xfId="98" xr:uid="{00000000-0005-0000-0000-000086000000}"/>
    <cellStyle name="Normal 3 6" xfId="30" xr:uid="{00000000-0005-0000-0000-000087000000}"/>
    <cellStyle name="Normal 3 7" xfId="37" xr:uid="{00000000-0005-0000-0000-000088000000}"/>
    <cellStyle name="Normal 3 8" xfId="62" xr:uid="{00000000-0005-0000-0000-000089000000}"/>
    <cellStyle name="Normal 3 9" xfId="84" xr:uid="{00000000-0005-0000-0000-00008A000000}"/>
    <cellStyle name="Normal 3_9-10a 2008" xfId="133" xr:uid="{00000000-0005-0000-0000-00008B000000}"/>
    <cellStyle name="Normal 4" xfId="10" xr:uid="{00000000-0005-0000-0000-00008C000000}"/>
    <cellStyle name="Normal 4 2" xfId="125" xr:uid="{00000000-0005-0000-0000-00008D000000}"/>
    <cellStyle name="Normal 4 3" xfId="126" xr:uid="{00000000-0005-0000-0000-00008E000000}"/>
    <cellStyle name="Note 2" xfId="127" xr:uid="{00000000-0005-0000-0000-00008F000000}"/>
    <cellStyle name="Note 2 2" xfId="128" xr:uid="{00000000-0005-0000-0000-000090000000}"/>
    <cellStyle name="Percent" xfId="3" builtinId="5"/>
  </cellStyles>
  <dxfs count="0"/>
  <tableStyles count="0" defaultTableStyle="TableStyleMedium9" defaultPivotStyle="PivotStyleLight16"/>
  <colors>
    <mruColors>
      <color rgb="FFFBE8E9"/>
      <color rgb="FF393C50"/>
      <color rgb="FFE83F4B"/>
      <color rgb="FF333B50"/>
      <color rgb="FFECD4E7"/>
      <color rgb="FFF04C55"/>
      <color rgb="FF00A99B"/>
      <color rgb="FF4C5E6A"/>
      <color rgb="FF5B1F69"/>
      <color rgb="FFB38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693420</xdr:colOff>
      <xdr:row>1</xdr:row>
      <xdr:rowOff>339090</xdr:rowOff>
    </xdr:from>
    <xdr:to>
      <xdr:col>8</xdr:col>
      <xdr:colOff>55245</xdr:colOff>
      <xdr:row>2</xdr:row>
      <xdr:rowOff>88265</xdr:rowOff>
    </xdr:to>
    <xdr:pic>
      <xdr:nvPicPr>
        <xdr:cNvPr id="2056" name="Picture 1" descr="chevron_050mm.jpg">
          <a:hlinkClick xmlns:r="http://schemas.openxmlformats.org/officeDocument/2006/relationships" r:id="rId1"/>
          <a:extLst>
            <a:ext uri="{FF2B5EF4-FFF2-40B4-BE49-F238E27FC236}">
              <a16:creationId xmlns:a16="http://schemas.microsoft.com/office/drawing/2014/main" id="{00000000-0008-0000-0100-000008080000}"/>
            </a:ext>
          </a:extLst>
        </xdr:cNvPr>
        <xdr:cNvPicPr>
          <a:picLocks noChangeAspect="1"/>
        </xdr:cNvPicPr>
      </xdr:nvPicPr>
      <xdr:blipFill>
        <a:blip xmlns:r="http://schemas.openxmlformats.org/officeDocument/2006/relationships" r:embed="rId2" cstate="print"/>
        <a:srcRect/>
        <a:stretch>
          <a:fillRect/>
        </a:stretch>
      </xdr:blipFill>
      <xdr:spPr bwMode="auto">
        <a:xfrm>
          <a:off x="5021580" y="537210"/>
          <a:ext cx="133350" cy="1333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400050</xdr:colOff>
      <xdr:row>2</xdr:row>
      <xdr:rowOff>190500</xdr:rowOff>
    </xdr:from>
    <xdr:to>
      <xdr:col>13</xdr:col>
      <xdr:colOff>533400</xdr:colOff>
      <xdr:row>3</xdr:row>
      <xdr:rowOff>123825</xdr:rowOff>
    </xdr:to>
    <xdr:pic>
      <xdr:nvPicPr>
        <xdr:cNvPr id="13320" name="Picture 1" descr="chevron_050mm.jpg">
          <a:hlinkClick xmlns:r="http://schemas.openxmlformats.org/officeDocument/2006/relationships" r:id="rId1"/>
          <a:extLst>
            <a:ext uri="{FF2B5EF4-FFF2-40B4-BE49-F238E27FC236}">
              <a16:creationId xmlns:a16="http://schemas.microsoft.com/office/drawing/2014/main" id="{00000000-0008-0000-0A00-000008340000}"/>
            </a:ext>
          </a:extLst>
        </xdr:cNvPr>
        <xdr:cNvPicPr>
          <a:picLocks noChangeAspect="1"/>
        </xdr:cNvPicPr>
      </xdr:nvPicPr>
      <xdr:blipFill>
        <a:blip xmlns:r="http://schemas.openxmlformats.org/officeDocument/2006/relationships" r:embed="rId2" cstate="print"/>
        <a:srcRect/>
        <a:stretch>
          <a:fillRect/>
        </a:stretch>
      </xdr:blipFill>
      <xdr:spPr bwMode="auto">
        <a:xfrm>
          <a:off x="5486400" y="638175"/>
          <a:ext cx="133350" cy="13335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714375</xdr:colOff>
      <xdr:row>1</xdr:row>
      <xdr:rowOff>200025</xdr:rowOff>
    </xdr:from>
    <xdr:to>
      <xdr:col>9</xdr:col>
      <xdr:colOff>844550</xdr:colOff>
      <xdr:row>2</xdr:row>
      <xdr:rowOff>82550</xdr:rowOff>
    </xdr:to>
    <xdr:pic>
      <xdr:nvPicPr>
        <xdr:cNvPr id="14344" name="Picture 1" descr="chevron_050mm.jpg">
          <a:hlinkClick xmlns:r="http://schemas.openxmlformats.org/officeDocument/2006/relationships" r:id="rId1"/>
          <a:extLst>
            <a:ext uri="{FF2B5EF4-FFF2-40B4-BE49-F238E27FC236}">
              <a16:creationId xmlns:a16="http://schemas.microsoft.com/office/drawing/2014/main" id="{00000000-0008-0000-0B00-000008380000}"/>
            </a:ext>
          </a:extLst>
        </xdr:cNvPr>
        <xdr:cNvPicPr>
          <a:picLocks noChangeAspect="1"/>
        </xdr:cNvPicPr>
      </xdr:nvPicPr>
      <xdr:blipFill>
        <a:blip xmlns:r="http://schemas.openxmlformats.org/officeDocument/2006/relationships" r:embed="rId2" cstate="print"/>
        <a:srcRect/>
        <a:stretch>
          <a:fillRect/>
        </a:stretch>
      </xdr:blipFill>
      <xdr:spPr bwMode="auto">
        <a:xfrm>
          <a:off x="4352925" y="400050"/>
          <a:ext cx="133350" cy="13335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714375</xdr:colOff>
      <xdr:row>1</xdr:row>
      <xdr:rowOff>200025</xdr:rowOff>
    </xdr:from>
    <xdr:to>
      <xdr:col>8</xdr:col>
      <xdr:colOff>844550</xdr:colOff>
      <xdr:row>2</xdr:row>
      <xdr:rowOff>82550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FB565665-EA85-460F-AB16-94159FE2908E}"/>
            </a:ext>
          </a:extLst>
        </xdr:cNvPr>
        <xdr:cNvPicPr>
          <a:picLocks noChangeAspect="1"/>
        </xdr:cNvPicPr>
      </xdr:nvPicPr>
      <xdr:blipFill>
        <a:blip xmlns:r="http://schemas.openxmlformats.org/officeDocument/2006/relationships" r:embed="rId2" cstate="print"/>
        <a:srcRect/>
        <a:stretch>
          <a:fillRect/>
        </a:stretch>
      </xdr:blipFill>
      <xdr:spPr bwMode="auto">
        <a:xfrm>
          <a:off x="4483100" y="396875"/>
          <a:ext cx="133350" cy="14287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714375</xdr:colOff>
      <xdr:row>1</xdr:row>
      <xdr:rowOff>200025</xdr:rowOff>
    </xdr:from>
    <xdr:to>
      <xdr:col>10</xdr:col>
      <xdr:colOff>114300</xdr:colOff>
      <xdr:row>2</xdr:row>
      <xdr:rowOff>82550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610A5B68-CFDD-4FEF-939C-A9FC9A53DD39}"/>
            </a:ext>
          </a:extLst>
        </xdr:cNvPr>
        <xdr:cNvPicPr>
          <a:picLocks noChangeAspect="1"/>
        </xdr:cNvPicPr>
      </xdr:nvPicPr>
      <xdr:blipFill>
        <a:blip xmlns:r="http://schemas.openxmlformats.org/officeDocument/2006/relationships" r:embed="rId2" cstate="print"/>
        <a:srcRect/>
        <a:stretch>
          <a:fillRect/>
        </a:stretch>
      </xdr:blipFill>
      <xdr:spPr bwMode="auto">
        <a:xfrm>
          <a:off x="4483100" y="396875"/>
          <a:ext cx="133350" cy="14287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714375</xdr:colOff>
      <xdr:row>1</xdr:row>
      <xdr:rowOff>200025</xdr:rowOff>
    </xdr:from>
    <xdr:to>
      <xdr:col>9</xdr:col>
      <xdr:colOff>844550</xdr:colOff>
      <xdr:row>2</xdr:row>
      <xdr:rowOff>82550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2003BC46-52ED-4CF1-B6C6-3C1558D8BD8C}"/>
            </a:ext>
          </a:extLst>
        </xdr:cNvPr>
        <xdr:cNvPicPr>
          <a:picLocks noChangeAspect="1"/>
        </xdr:cNvPicPr>
      </xdr:nvPicPr>
      <xdr:blipFill>
        <a:blip xmlns:r="http://schemas.openxmlformats.org/officeDocument/2006/relationships" r:embed="rId2" cstate="print"/>
        <a:srcRect/>
        <a:stretch>
          <a:fillRect/>
        </a:stretch>
      </xdr:blipFill>
      <xdr:spPr bwMode="auto">
        <a:xfrm>
          <a:off x="4483100" y="396875"/>
          <a:ext cx="136525" cy="14605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873125</xdr:colOff>
      <xdr:row>2</xdr:row>
      <xdr:rowOff>25400</xdr:rowOff>
    </xdr:from>
    <xdr:to>
      <xdr:col>9</xdr:col>
      <xdr:colOff>28575</xdr:colOff>
      <xdr:row>2</xdr:row>
      <xdr:rowOff>168275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D779475A-4BD4-46AD-B99F-13B0098F7373}"/>
            </a:ext>
          </a:extLst>
        </xdr:cNvPr>
        <xdr:cNvPicPr>
          <a:picLocks noChangeAspect="1"/>
        </xdr:cNvPicPr>
      </xdr:nvPicPr>
      <xdr:blipFill>
        <a:blip xmlns:r="http://schemas.openxmlformats.org/officeDocument/2006/relationships" r:embed="rId2" cstate="print"/>
        <a:srcRect/>
        <a:stretch>
          <a:fillRect/>
        </a:stretch>
      </xdr:blipFill>
      <xdr:spPr bwMode="auto">
        <a:xfrm>
          <a:off x="3949700" y="482600"/>
          <a:ext cx="133350" cy="14287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771525</xdr:colOff>
      <xdr:row>3</xdr:row>
      <xdr:rowOff>9525</xdr:rowOff>
    </xdr:from>
    <xdr:to>
      <xdr:col>8</xdr:col>
      <xdr:colOff>901700</xdr:colOff>
      <xdr:row>3</xdr:row>
      <xdr:rowOff>139700</xdr:rowOff>
    </xdr:to>
    <xdr:pic>
      <xdr:nvPicPr>
        <xdr:cNvPr id="18440" name="Picture 1" descr="chevron_050mm.jpg">
          <a:hlinkClick xmlns:r="http://schemas.openxmlformats.org/officeDocument/2006/relationships" r:id="rId1"/>
          <a:extLst>
            <a:ext uri="{FF2B5EF4-FFF2-40B4-BE49-F238E27FC236}">
              <a16:creationId xmlns:a16="http://schemas.microsoft.com/office/drawing/2014/main" id="{00000000-0008-0000-0E00-000008480000}"/>
            </a:ext>
          </a:extLst>
        </xdr:cNvPr>
        <xdr:cNvPicPr>
          <a:picLocks noChangeAspect="1"/>
        </xdr:cNvPicPr>
      </xdr:nvPicPr>
      <xdr:blipFill>
        <a:blip xmlns:r="http://schemas.openxmlformats.org/officeDocument/2006/relationships" r:embed="rId2" cstate="print"/>
        <a:srcRect/>
        <a:stretch>
          <a:fillRect/>
        </a:stretch>
      </xdr:blipFill>
      <xdr:spPr bwMode="auto">
        <a:xfrm>
          <a:off x="5019675" y="657225"/>
          <a:ext cx="133350" cy="13335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76200</xdr:colOff>
      <xdr:row>3</xdr:row>
      <xdr:rowOff>0</xdr:rowOff>
    </xdr:from>
    <xdr:to>
      <xdr:col>15</xdr:col>
      <xdr:colOff>209550</xdr:colOff>
      <xdr:row>3</xdr:row>
      <xdr:rowOff>133350</xdr:rowOff>
    </xdr:to>
    <xdr:pic>
      <xdr:nvPicPr>
        <xdr:cNvPr id="19464" name="Picture 1" descr="chevron_050mm.jpg">
          <a:hlinkClick xmlns:r="http://schemas.openxmlformats.org/officeDocument/2006/relationships" r:id="rId1"/>
          <a:extLst>
            <a:ext uri="{FF2B5EF4-FFF2-40B4-BE49-F238E27FC236}">
              <a16:creationId xmlns:a16="http://schemas.microsoft.com/office/drawing/2014/main" id="{00000000-0008-0000-0F00-0000084C0000}"/>
            </a:ext>
          </a:extLst>
        </xdr:cNvPr>
        <xdr:cNvPicPr>
          <a:picLocks noChangeAspect="1"/>
        </xdr:cNvPicPr>
      </xdr:nvPicPr>
      <xdr:blipFill>
        <a:blip xmlns:r="http://schemas.openxmlformats.org/officeDocument/2006/relationships" r:embed="rId2" cstate="print"/>
        <a:srcRect/>
        <a:stretch>
          <a:fillRect/>
        </a:stretch>
      </xdr:blipFill>
      <xdr:spPr bwMode="auto">
        <a:xfrm>
          <a:off x="5010150" y="447675"/>
          <a:ext cx="133350" cy="13335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1238250</xdr:colOff>
      <xdr:row>2</xdr:row>
      <xdr:rowOff>161925</xdr:rowOff>
    </xdr:from>
    <xdr:to>
      <xdr:col>3</xdr:col>
      <xdr:colOff>1371600</xdr:colOff>
      <xdr:row>3</xdr:row>
      <xdr:rowOff>95250</xdr:rowOff>
    </xdr:to>
    <xdr:pic>
      <xdr:nvPicPr>
        <xdr:cNvPr id="20488" name="Picture 1" descr="chevron_050mm.jpg">
          <a:hlinkClick xmlns:r="http://schemas.openxmlformats.org/officeDocument/2006/relationships" r:id="rId1"/>
          <a:extLst>
            <a:ext uri="{FF2B5EF4-FFF2-40B4-BE49-F238E27FC236}">
              <a16:creationId xmlns:a16="http://schemas.microsoft.com/office/drawing/2014/main" id="{00000000-0008-0000-1000-000008500000}"/>
            </a:ext>
          </a:extLst>
        </xdr:cNvPr>
        <xdr:cNvPicPr>
          <a:picLocks noChangeAspect="1"/>
        </xdr:cNvPicPr>
      </xdr:nvPicPr>
      <xdr:blipFill>
        <a:blip xmlns:r="http://schemas.openxmlformats.org/officeDocument/2006/relationships" r:embed="rId2" cstate="print"/>
        <a:srcRect/>
        <a:stretch>
          <a:fillRect/>
        </a:stretch>
      </xdr:blipFill>
      <xdr:spPr bwMode="auto">
        <a:xfrm>
          <a:off x="4181475" y="609600"/>
          <a:ext cx="133350" cy="13335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561975</xdr:colOff>
      <xdr:row>2</xdr:row>
      <xdr:rowOff>47625</xdr:rowOff>
    </xdr:from>
    <xdr:to>
      <xdr:col>5</xdr:col>
      <xdr:colOff>695325</xdr:colOff>
      <xdr:row>2</xdr:row>
      <xdr:rowOff>180975</xdr:rowOff>
    </xdr:to>
    <xdr:pic>
      <xdr:nvPicPr>
        <xdr:cNvPr id="21512" name="Picture 1" descr="chevron_050mm.jpg">
          <a:hlinkClick xmlns:r="http://schemas.openxmlformats.org/officeDocument/2006/relationships" r:id="rId1"/>
          <a:extLst>
            <a:ext uri="{FF2B5EF4-FFF2-40B4-BE49-F238E27FC236}">
              <a16:creationId xmlns:a16="http://schemas.microsoft.com/office/drawing/2014/main" id="{00000000-0008-0000-1100-000008540000}"/>
            </a:ext>
          </a:extLst>
        </xdr:cNvPr>
        <xdr:cNvPicPr>
          <a:picLocks noChangeAspect="1"/>
        </xdr:cNvPicPr>
      </xdr:nvPicPr>
      <xdr:blipFill>
        <a:blip xmlns:r="http://schemas.openxmlformats.org/officeDocument/2006/relationships" r:embed="rId2" cstate="print"/>
        <a:srcRect/>
        <a:stretch>
          <a:fillRect/>
        </a:stretch>
      </xdr:blipFill>
      <xdr:spPr bwMode="auto">
        <a:xfrm>
          <a:off x="4610100" y="49530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523875</xdr:colOff>
      <xdr:row>1</xdr:row>
      <xdr:rowOff>228600</xdr:rowOff>
    </xdr:from>
    <xdr:to>
      <xdr:col>8</xdr:col>
      <xdr:colOff>0</xdr:colOff>
      <xdr:row>2</xdr:row>
      <xdr:rowOff>114300</xdr:rowOff>
    </xdr:to>
    <xdr:pic>
      <xdr:nvPicPr>
        <xdr:cNvPr id="3080" name="Picture 1" descr="chevron_050mm.jpg">
          <a:hlinkClick xmlns:r="http://schemas.openxmlformats.org/officeDocument/2006/relationships" r:id="rId1"/>
          <a:extLst>
            <a:ext uri="{FF2B5EF4-FFF2-40B4-BE49-F238E27FC236}">
              <a16:creationId xmlns:a16="http://schemas.microsoft.com/office/drawing/2014/main" id="{00000000-0008-0000-0200-0000080C0000}"/>
            </a:ext>
          </a:extLst>
        </xdr:cNvPr>
        <xdr:cNvPicPr>
          <a:picLocks noChangeAspect="1"/>
        </xdr:cNvPicPr>
      </xdr:nvPicPr>
      <xdr:blipFill>
        <a:blip xmlns:r="http://schemas.openxmlformats.org/officeDocument/2006/relationships" r:embed="rId2" cstate="print"/>
        <a:srcRect/>
        <a:stretch>
          <a:fillRect/>
        </a:stretch>
      </xdr:blipFill>
      <xdr:spPr bwMode="auto">
        <a:xfrm>
          <a:off x="5276850" y="428625"/>
          <a:ext cx="133350" cy="13335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485775</xdr:colOff>
      <xdr:row>2</xdr:row>
      <xdr:rowOff>0</xdr:rowOff>
    </xdr:from>
    <xdr:to>
      <xdr:col>6</xdr:col>
      <xdr:colOff>619125</xdr:colOff>
      <xdr:row>2</xdr:row>
      <xdr:rowOff>133350</xdr:rowOff>
    </xdr:to>
    <xdr:pic>
      <xdr:nvPicPr>
        <xdr:cNvPr id="22536" name="Picture 1" descr="chevron_050mm.jpg">
          <a:hlinkClick xmlns:r="http://schemas.openxmlformats.org/officeDocument/2006/relationships" r:id="rId1"/>
          <a:extLst>
            <a:ext uri="{FF2B5EF4-FFF2-40B4-BE49-F238E27FC236}">
              <a16:creationId xmlns:a16="http://schemas.microsoft.com/office/drawing/2014/main" id="{00000000-0008-0000-1200-000008580000}"/>
            </a:ext>
          </a:extLst>
        </xdr:cNvPr>
        <xdr:cNvPicPr>
          <a:picLocks noChangeAspect="1"/>
        </xdr:cNvPicPr>
      </xdr:nvPicPr>
      <xdr:blipFill>
        <a:blip xmlns:r="http://schemas.openxmlformats.org/officeDocument/2006/relationships" r:embed="rId2" cstate="print"/>
        <a:srcRect/>
        <a:stretch>
          <a:fillRect/>
        </a:stretch>
      </xdr:blipFill>
      <xdr:spPr bwMode="auto">
        <a:xfrm>
          <a:off x="4810125" y="581025"/>
          <a:ext cx="133350" cy="13335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561975</xdr:colOff>
      <xdr:row>2</xdr:row>
      <xdr:rowOff>47625</xdr:rowOff>
    </xdr:from>
    <xdr:to>
      <xdr:col>8</xdr:col>
      <xdr:colOff>692150</xdr:colOff>
      <xdr:row>2</xdr:row>
      <xdr:rowOff>177800</xdr:rowOff>
    </xdr:to>
    <xdr:pic>
      <xdr:nvPicPr>
        <xdr:cNvPr id="23560" name="Picture 1" descr="chevron_050mm.jpg">
          <a:hlinkClick xmlns:r="http://schemas.openxmlformats.org/officeDocument/2006/relationships" r:id="rId1"/>
          <a:extLst>
            <a:ext uri="{FF2B5EF4-FFF2-40B4-BE49-F238E27FC236}">
              <a16:creationId xmlns:a16="http://schemas.microsoft.com/office/drawing/2014/main" id="{00000000-0008-0000-1300-0000085C0000}"/>
            </a:ext>
          </a:extLst>
        </xdr:cNvPr>
        <xdr:cNvPicPr>
          <a:picLocks noChangeAspect="1"/>
        </xdr:cNvPicPr>
      </xdr:nvPicPr>
      <xdr:blipFill>
        <a:blip xmlns:r="http://schemas.openxmlformats.org/officeDocument/2006/relationships" r:embed="rId2" cstate="print"/>
        <a:srcRect/>
        <a:stretch>
          <a:fillRect/>
        </a:stretch>
      </xdr:blipFill>
      <xdr:spPr bwMode="auto">
        <a:xfrm>
          <a:off x="5400675" y="628650"/>
          <a:ext cx="133350" cy="13335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8890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67FD4258-4CBE-4D99-8CCC-1F55514550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57850" y="295275"/>
          <a:ext cx="209550" cy="1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BF6DC80F-02B4-4AFA-A103-38F8D95DF3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67400" y="9591675"/>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371475</xdr:colOff>
      <xdr:row>1</xdr:row>
      <xdr:rowOff>19050</xdr:rowOff>
    </xdr:from>
    <xdr:to>
      <xdr:col>6</xdr:col>
      <xdr:colOff>504825</xdr:colOff>
      <xdr:row>1</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086225" y="219075"/>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933450</xdr:colOff>
      <xdr:row>1</xdr:row>
      <xdr:rowOff>219075</xdr:rowOff>
    </xdr:from>
    <xdr:to>
      <xdr:col>7</xdr:col>
      <xdr:colOff>1066800</xdr:colOff>
      <xdr:row>2</xdr:row>
      <xdr:rowOff>95250</xdr:rowOff>
    </xdr:to>
    <xdr:pic>
      <xdr:nvPicPr>
        <xdr:cNvPr id="6" name="Picture 1" descr="chevron_050mm.jpg">
          <a:hlinkClick xmlns:r="http://schemas.openxmlformats.org/officeDocument/2006/relationships" r:id="rId1"/>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cstate="print"/>
        <a:srcRect/>
        <a:stretch>
          <a:fillRect/>
        </a:stretch>
      </xdr:blipFill>
      <xdr:spPr bwMode="auto">
        <a:xfrm>
          <a:off x="7372350" y="419100"/>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749300</xdr:colOff>
      <xdr:row>1</xdr:row>
      <xdr:rowOff>187325</xdr:rowOff>
    </xdr:from>
    <xdr:to>
      <xdr:col>6</xdr:col>
      <xdr:colOff>854075</xdr:colOff>
      <xdr:row>2</xdr:row>
      <xdr:rowOff>63500</xdr:rowOff>
    </xdr:to>
    <xdr:pic>
      <xdr:nvPicPr>
        <xdr:cNvPr id="7176" name="Picture 1" descr="chevron_050mm.jpg">
          <a:hlinkClick xmlns:r="http://schemas.openxmlformats.org/officeDocument/2006/relationships" r:id="rId1"/>
          <a:extLst>
            <a:ext uri="{FF2B5EF4-FFF2-40B4-BE49-F238E27FC236}">
              <a16:creationId xmlns:a16="http://schemas.microsoft.com/office/drawing/2014/main" id="{00000000-0008-0000-0400-0000081C0000}"/>
            </a:ext>
          </a:extLst>
        </xdr:cNvPr>
        <xdr:cNvPicPr>
          <a:picLocks noChangeAspect="1"/>
        </xdr:cNvPicPr>
      </xdr:nvPicPr>
      <xdr:blipFill>
        <a:blip xmlns:r="http://schemas.openxmlformats.org/officeDocument/2006/relationships" r:embed="rId2" cstate="print"/>
        <a:srcRect/>
        <a:stretch>
          <a:fillRect/>
        </a:stretch>
      </xdr:blipFill>
      <xdr:spPr bwMode="auto">
        <a:xfrm>
          <a:off x="7464425" y="387350"/>
          <a:ext cx="136525" cy="136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606425</xdr:colOff>
      <xdr:row>1</xdr:row>
      <xdr:rowOff>219075</xdr:rowOff>
    </xdr:from>
    <xdr:to>
      <xdr:col>8</xdr:col>
      <xdr:colOff>720725</xdr:colOff>
      <xdr:row>2</xdr:row>
      <xdr:rowOff>95250</xdr:rowOff>
    </xdr:to>
    <xdr:pic>
      <xdr:nvPicPr>
        <xdr:cNvPr id="8200" name="Picture 1" descr="chevron_050mm.jpg">
          <a:hlinkClick xmlns:r="http://schemas.openxmlformats.org/officeDocument/2006/relationships" r:id="rId1"/>
          <a:extLst>
            <a:ext uri="{FF2B5EF4-FFF2-40B4-BE49-F238E27FC236}">
              <a16:creationId xmlns:a16="http://schemas.microsoft.com/office/drawing/2014/main" id="{00000000-0008-0000-0500-000008200000}"/>
            </a:ext>
          </a:extLst>
        </xdr:cNvPr>
        <xdr:cNvPicPr>
          <a:picLocks noChangeAspect="1"/>
        </xdr:cNvPicPr>
      </xdr:nvPicPr>
      <xdr:blipFill>
        <a:blip xmlns:r="http://schemas.openxmlformats.org/officeDocument/2006/relationships" r:embed="rId2" cstate="print"/>
        <a:srcRect/>
        <a:stretch>
          <a:fillRect/>
        </a:stretch>
      </xdr:blipFill>
      <xdr:spPr bwMode="auto">
        <a:xfrm>
          <a:off x="7216775" y="419100"/>
          <a:ext cx="133350" cy="1333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390525</xdr:colOff>
      <xdr:row>1</xdr:row>
      <xdr:rowOff>238125</xdr:rowOff>
    </xdr:from>
    <xdr:to>
      <xdr:col>9</xdr:col>
      <xdr:colOff>520700</xdr:colOff>
      <xdr:row>2</xdr:row>
      <xdr:rowOff>120650</xdr:rowOff>
    </xdr:to>
    <xdr:pic>
      <xdr:nvPicPr>
        <xdr:cNvPr id="9224" name="Picture 1" descr="chevron_050mm.jpg">
          <a:hlinkClick xmlns:r="http://schemas.openxmlformats.org/officeDocument/2006/relationships" r:id="rId1"/>
          <a:extLst>
            <a:ext uri="{FF2B5EF4-FFF2-40B4-BE49-F238E27FC236}">
              <a16:creationId xmlns:a16="http://schemas.microsoft.com/office/drawing/2014/main" id="{00000000-0008-0000-0600-000008240000}"/>
            </a:ext>
          </a:extLst>
        </xdr:cNvPr>
        <xdr:cNvPicPr>
          <a:picLocks noChangeAspect="1"/>
        </xdr:cNvPicPr>
      </xdr:nvPicPr>
      <xdr:blipFill>
        <a:blip xmlns:r="http://schemas.openxmlformats.org/officeDocument/2006/relationships" r:embed="rId2" cstate="print"/>
        <a:srcRect/>
        <a:stretch>
          <a:fillRect/>
        </a:stretch>
      </xdr:blipFill>
      <xdr:spPr bwMode="auto">
        <a:xfrm>
          <a:off x="6153150" y="438150"/>
          <a:ext cx="133350" cy="1333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428625</xdr:colOff>
      <xdr:row>2</xdr:row>
      <xdr:rowOff>38100</xdr:rowOff>
    </xdr:from>
    <xdr:to>
      <xdr:col>11</xdr:col>
      <xdr:colOff>561975</xdr:colOff>
      <xdr:row>2</xdr:row>
      <xdr:rowOff>171450</xdr:rowOff>
    </xdr:to>
    <xdr:pic>
      <xdr:nvPicPr>
        <xdr:cNvPr id="10248" name="Picture 1" descr="chevron_050mm.jpg">
          <a:hlinkClick xmlns:r="http://schemas.openxmlformats.org/officeDocument/2006/relationships" r:id="rId1"/>
          <a:extLst>
            <a:ext uri="{FF2B5EF4-FFF2-40B4-BE49-F238E27FC236}">
              <a16:creationId xmlns:a16="http://schemas.microsoft.com/office/drawing/2014/main" id="{00000000-0008-0000-0700-000008280000}"/>
            </a:ext>
          </a:extLst>
        </xdr:cNvPr>
        <xdr:cNvPicPr>
          <a:picLocks noChangeAspect="1"/>
        </xdr:cNvPicPr>
      </xdr:nvPicPr>
      <xdr:blipFill>
        <a:blip xmlns:r="http://schemas.openxmlformats.org/officeDocument/2006/relationships" r:embed="rId2" cstate="print"/>
        <a:srcRect/>
        <a:stretch>
          <a:fillRect/>
        </a:stretch>
      </xdr:blipFill>
      <xdr:spPr bwMode="auto">
        <a:xfrm>
          <a:off x="5915025" y="485775"/>
          <a:ext cx="133350"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2</xdr:row>
      <xdr:rowOff>28575</xdr:rowOff>
    </xdr:from>
    <xdr:to>
      <xdr:col>7</xdr:col>
      <xdr:colOff>19050</xdr:colOff>
      <xdr:row>2</xdr:row>
      <xdr:rowOff>158750</xdr:rowOff>
    </xdr:to>
    <xdr:pic>
      <xdr:nvPicPr>
        <xdr:cNvPr id="11272" name="Picture 1" descr="chevron_050mm.jpg">
          <a:hlinkClick xmlns:r="http://schemas.openxmlformats.org/officeDocument/2006/relationships" r:id="rId1"/>
          <a:extLst>
            <a:ext uri="{FF2B5EF4-FFF2-40B4-BE49-F238E27FC236}">
              <a16:creationId xmlns:a16="http://schemas.microsoft.com/office/drawing/2014/main" id="{00000000-0008-0000-0800-0000082C0000}"/>
            </a:ext>
          </a:extLst>
        </xdr:cNvPr>
        <xdr:cNvPicPr>
          <a:picLocks noChangeAspect="1"/>
        </xdr:cNvPicPr>
      </xdr:nvPicPr>
      <xdr:blipFill>
        <a:blip xmlns:r="http://schemas.openxmlformats.org/officeDocument/2006/relationships" r:embed="rId2" cstate="print"/>
        <a:srcRect/>
        <a:stretch>
          <a:fillRect/>
        </a:stretch>
      </xdr:blipFill>
      <xdr:spPr bwMode="auto">
        <a:xfrm>
          <a:off x="4876800" y="476250"/>
          <a:ext cx="133350" cy="1333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219075</xdr:colOff>
      <xdr:row>2</xdr:row>
      <xdr:rowOff>180975</xdr:rowOff>
    </xdr:from>
    <xdr:to>
      <xdr:col>8</xdr:col>
      <xdr:colOff>349250</xdr:colOff>
      <xdr:row>3</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324475" y="762000"/>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showGridLines="0" tabSelected="1" zoomScaleNormal="100" workbookViewId="0"/>
  </sheetViews>
  <sheetFormatPr defaultColWidth="9.1796875" defaultRowHeight="12.5" x14ac:dyDescent="0.25"/>
  <cols>
    <col min="1" max="1" width="14.1796875" style="31" customWidth="1"/>
    <col min="2" max="2" width="3.81640625" style="31" customWidth="1"/>
    <col min="3" max="3" width="70.81640625" style="31" customWidth="1"/>
    <col min="4" max="4" width="2.81640625" style="31" customWidth="1"/>
    <col min="5" max="16384" width="9.1796875" style="31"/>
  </cols>
  <sheetData>
    <row r="1" spans="1:9" ht="16" customHeight="1" x14ac:dyDescent="0.25">
      <c r="A1" s="37"/>
      <c r="C1" s="42"/>
    </row>
    <row r="2" spans="1:9" ht="16" customHeight="1" x14ac:dyDescent="0.25">
      <c r="A2" s="32" t="s">
        <v>0</v>
      </c>
      <c r="B2" s="32"/>
    </row>
    <row r="3" spans="1:9" ht="16" customHeight="1" x14ac:dyDescent="0.25">
      <c r="A3" s="32"/>
      <c r="B3" s="32"/>
    </row>
    <row r="4" spans="1:9" s="34" customFormat="1" ht="20.149999999999999" customHeight="1" x14ac:dyDescent="0.25">
      <c r="A4" s="33" t="s">
        <v>1</v>
      </c>
      <c r="B4" s="33"/>
    </row>
    <row r="5" spans="1:9" ht="16" customHeight="1" x14ac:dyDescent="0.25">
      <c r="A5" s="35" t="s">
        <v>2</v>
      </c>
      <c r="B5" s="38"/>
      <c r="C5" s="40" t="s">
        <v>3</v>
      </c>
      <c r="D5" s="35"/>
      <c r="E5" s="35"/>
      <c r="F5" s="35"/>
      <c r="G5" s="35"/>
      <c r="H5" s="35"/>
      <c r="I5" s="35"/>
    </row>
    <row r="6" spans="1:9" ht="16" customHeight="1" x14ac:dyDescent="0.25">
      <c r="A6" s="35" t="s">
        <v>4</v>
      </c>
      <c r="B6" s="61" t="s">
        <v>5</v>
      </c>
      <c r="C6" s="40" t="s">
        <v>6</v>
      </c>
      <c r="D6" s="35"/>
      <c r="E6" s="35"/>
      <c r="F6" s="35"/>
      <c r="G6" s="35"/>
      <c r="H6" s="35"/>
      <c r="I6" s="35"/>
    </row>
    <row r="7" spans="1:9" ht="16" customHeight="1" x14ac:dyDescent="0.25">
      <c r="A7" s="35" t="s">
        <v>7</v>
      </c>
      <c r="B7" s="38"/>
      <c r="C7" s="40" t="s">
        <v>8</v>
      </c>
      <c r="D7" s="35"/>
      <c r="E7" s="35"/>
      <c r="F7" s="35"/>
      <c r="G7" s="35"/>
      <c r="H7" s="35"/>
      <c r="I7" s="35"/>
    </row>
    <row r="8" spans="1:9" ht="16" customHeight="1" x14ac:dyDescent="0.25">
      <c r="A8" s="35" t="s">
        <v>9</v>
      </c>
      <c r="B8" s="38"/>
      <c r="C8" s="40" t="s">
        <v>10</v>
      </c>
      <c r="D8" s="35"/>
      <c r="E8" s="35"/>
      <c r="F8" s="35"/>
      <c r="G8" s="35"/>
      <c r="H8" s="35"/>
      <c r="I8" s="35"/>
    </row>
    <row r="9" spans="1:9" ht="16" customHeight="1" x14ac:dyDescent="0.25">
      <c r="A9" s="35" t="s">
        <v>11</v>
      </c>
      <c r="B9" s="38"/>
      <c r="C9" s="40" t="s">
        <v>12</v>
      </c>
      <c r="D9" s="35"/>
      <c r="E9" s="35"/>
      <c r="F9" s="35"/>
      <c r="G9" s="35"/>
      <c r="H9" s="35"/>
      <c r="I9" s="35"/>
    </row>
    <row r="10" spans="1:9" ht="16" customHeight="1" x14ac:dyDescent="0.25">
      <c r="A10" s="35" t="s">
        <v>13</v>
      </c>
      <c r="B10" s="38"/>
      <c r="C10" s="40" t="s">
        <v>14</v>
      </c>
      <c r="D10" s="35"/>
      <c r="E10" s="35"/>
      <c r="F10" s="35"/>
      <c r="G10" s="35"/>
      <c r="H10" s="35"/>
      <c r="I10" s="35"/>
    </row>
    <row r="11" spans="1:9" ht="16" customHeight="1" x14ac:dyDescent="0.25">
      <c r="A11" s="35" t="s">
        <v>15</v>
      </c>
      <c r="B11" s="38"/>
      <c r="C11" s="40" t="s">
        <v>16</v>
      </c>
      <c r="D11" s="35"/>
      <c r="E11" s="35"/>
      <c r="F11" s="35"/>
      <c r="G11" s="35"/>
      <c r="H11" s="35"/>
      <c r="I11" s="35"/>
    </row>
    <row r="12" spans="1:9" ht="16" customHeight="1" x14ac:dyDescent="0.25">
      <c r="A12" s="35" t="s">
        <v>17</v>
      </c>
      <c r="B12" s="38"/>
      <c r="C12" s="40" t="s">
        <v>18</v>
      </c>
      <c r="D12" s="35"/>
      <c r="E12" s="35"/>
      <c r="F12" s="35"/>
      <c r="G12" s="35"/>
      <c r="H12" s="35"/>
      <c r="I12" s="35"/>
    </row>
    <row r="13" spans="1:9" ht="16" customHeight="1" x14ac:dyDescent="0.25">
      <c r="A13" s="35" t="s">
        <v>19</v>
      </c>
      <c r="B13" s="61" t="s">
        <v>5</v>
      </c>
      <c r="C13" s="40" t="s">
        <v>20</v>
      </c>
      <c r="D13" s="35"/>
      <c r="E13" s="35"/>
      <c r="F13" s="35"/>
      <c r="G13" s="35"/>
      <c r="H13" s="35"/>
      <c r="I13" s="35"/>
    </row>
    <row r="14" spans="1:9" ht="16" customHeight="1" x14ac:dyDescent="0.25">
      <c r="A14" s="35" t="s">
        <v>21</v>
      </c>
      <c r="B14" s="61" t="s">
        <v>5</v>
      </c>
      <c r="C14" s="40" t="s">
        <v>22</v>
      </c>
      <c r="D14" s="35"/>
      <c r="E14" s="35"/>
      <c r="F14" s="35"/>
      <c r="G14" s="35"/>
      <c r="H14" s="35"/>
      <c r="I14" s="35"/>
    </row>
    <row r="15" spans="1:9" ht="16" customHeight="1" x14ac:dyDescent="0.25">
      <c r="A15" s="35" t="s">
        <v>23</v>
      </c>
      <c r="B15" s="61" t="s">
        <v>5</v>
      </c>
      <c r="C15" s="40" t="s">
        <v>24</v>
      </c>
      <c r="D15" s="35"/>
      <c r="E15" s="35"/>
      <c r="F15" s="35"/>
      <c r="G15" s="35"/>
      <c r="H15" s="35"/>
      <c r="I15" s="35"/>
    </row>
    <row r="16" spans="1:9" ht="16" customHeight="1" x14ac:dyDescent="0.25">
      <c r="A16" s="35" t="s">
        <v>25</v>
      </c>
      <c r="B16" s="61" t="s">
        <v>5</v>
      </c>
      <c r="C16" s="40" t="s">
        <v>26</v>
      </c>
      <c r="D16" s="35"/>
      <c r="E16" s="35"/>
      <c r="F16" s="35"/>
      <c r="G16" s="35"/>
      <c r="H16" s="35"/>
      <c r="I16" s="35"/>
    </row>
    <row r="17" spans="1:9" ht="16" customHeight="1" x14ac:dyDescent="0.25">
      <c r="A17" s="35" t="s">
        <v>27</v>
      </c>
      <c r="B17" s="61" t="s">
        <v>5</v>
      </c>
      <c r="C17" s="40" t="s">
        <v>28</v>
      </c>
      <c r="D17" s="35"/>
      <c r="E17" s="35"/>
      <c r="F17" s="35"/>
      <c r="G17" s="35"/>
      <c r="H17" s="35"/>
      <c r="I17" s="35"/>
    </row>
    <row r="18" spans="1:9" s="34" customFormat="1" ht="20.149999999999999" customHeight="1" x14ac:dyDescent="0.25">
      <c r="A18" s="33" t="s">
        <v>29</v>
      </c>
      <c r="B18" s="38"/>
    </row>
    <row r="19" spans="1:9" ht="16" customHeight="1" x14ac:dyDescent="0.25">
      <c r="A19" s="35" t="s">
        <v>30</v>
      </c>
      <c r="B19" s="61" t="s">
        <v>5</v>
      </c>
      <c r="C19" s="40" t="s">
        <v>31</v>
      </c>
      <c r="D19" s="35"/>
      <c r="E19" s="35"/>
    </row>
    <row r="20" spans="1:9" ht="16" customHeight="1" x14ac:dyDescent="0.25">
      <c r="A20" s="35" t="s">
        <v>32</v>
      </c>
      <c r="B20" s="61" t="s">
        <v>5</v>
      </c>
      <c r="C20" s="40" t="s">
        <v>33</v>
      </c>
      <c r="D20" s="35"/>
      <c r="E20" s="35"/>
    </row>
    <row r="21" spans="1:9" ht="16" customHeight="1" x14ac:dyDescent="0.25">
      <c r="A21" s="35" t="s">
        <v>34</v>
      </c>
      <c r="B21" s="61" t="s">
        <v>5</v>
      </c>
      <c r="C21" s="40" t="s">
        <v>35</v>
      </c>
      <c r="D21" s="35"/>
      <c r="E21" s="35"/>
    </row>
    <row r="22" spans="1:9" ht="16" customHeight="1" x14ac:dyDescent="0.25">
      <c r="A22" s="35" t="s">
        <v>36</v>
      </c>
      <c r="B22" s="61" t="s">
        <v>5</v>
      </c>
      <c r="C22" s="40" t="s">
        <v>37</v>
      </c>
      <c r="D22" s="35"/>
      <c r="E22" s="35"/>
    </row>
    <row r="23" spans="1:9" ht="16" customHeight="1" x14ac:dyDescent="0.25">
      <c r="A23" s="35" t="s">
        <v>38</v>
      </c>
      <c r="B23" s="61" t="s">
        <v>5</v>
      </c>
      <c r="C23" s="40" t="s">
        <v>39</v>
      </c>
      <c r="D23" s="35"/>
      <c r="E23" s="35"/>
    </row>
    <row r="24" spans="1:9" ht="16" customHeight="1" x14ac:dyDescent="0.25">
      <c r="A24" s="35" t="s">
        <v>40</v>
      </c>
      <c r="B24" s="61" t="s">
        <v>5</v>
      </c>
      <c r="C24" s="40" t="s">
        <v>41</v>
      </c>
      <c r="D24" s="35"/>
      <c r="E24" s="35"/>
    </row>
    <row r="25" spans="1:9" ht="16" customHeight="1" x14ac:dyDescent="0.25">
      <c r="A25" s="35" t="s">
        <v>42</v>
      </c>
      <c r="B25" s="61" t="s">
        <v>5</v>
      </c>
      <c r="C25" s="40" t="s">
        <v>43</v>
      </c>
      <c r="D25" s="35"/>
      <c r="E25" s="35"/>
    </row>
    <row r="26" spans="1:9" ht="16" customHeight="1" x14ac:dyDescent="0.25">
      <c r="A26" s="35" t="s">
        <v>44</v>
      </c>
      <c r="B26" s="61" t="s">
        <v>5</v>
      </c>
      <c r="C26" s="40" t="s">
        <v>45</v>
      </c>
      <c r="D26" s="35"/>
      <c r="E26" s="35"/>
    </row>
    <row r="27" spans="1:9" ht="16" customHeight="1" x14ac:dyDescent="0.25">
      <c r="A27" s="35" t="s">
        <v>46</v>
      </c>
      <c r="B27" s="61" t="s">
        <v>5</v>
      </c>
      <c r="C27" s="40" t="s">
        <v>47</v>
      </c>
      <c r="D27" s="35"/>
      <c r="E27" s="35"/>
    </row>
    <row r="28" spans="1:9" ht="16" customHeight="1" x14ac:dyDescent="0.25">
      <c r="A28" s="35" t="s">
        <v>48</v>
      </c>
      <c r="B28" s="61" t="s">
        <v>5</v>
      </c>
      <c r="C28" s="40" t="s">
        <v>49</v>
      </c>
      <c r="D28" s="35"/>
      <c r="E28" s="35"/>
    </row>
    <row r="29" spans="1:9" ht="16" customHeight="1" x14ac:dyDescent="0.25">
      <c r="A29" s="35" t="s">
        <v>50</v>
      </c>
      <c r="B29" s="61" t="s">
        <v>5</v>
      </c>
      <c r="C29" s="41" t="s">
        <v>51</v>
      </c>
      <c r="D29" s="35"/>
      <c r="E29" s="35"/>
    </row>
    <row r="30" spans="1:9" s="34" customFormat="1" ht="20.149999999999999" customHeight="1" x14ac:dyDescent="0.25">
      <c r="A30" s="33" t="s">
        <v>52</v>
      </c>
      <c r="B30" s="61"/>
    </row>
    <row r="31" spans="1:9" ht="16" customHeight="1" x14ac:dyDescent="0.25">
      <c r="A31" s="35" t="s">
        <v>53</v>
      </c>
      <c r="B31" s="61" t="s">
        <v>5</v>
      </c>
      <c r="C31" s="40" t="s">
        <v>54</v>
      </c>
    </row>
    <row r="32" spans="1:9" ht="16" customHeight="1" x14ac:dyDescent="0.25">
      <c r="B32" s="38"/>
    </row>
    <row r="33" spans="2:3" ht="16" customHeight="1" x14ac:dyDescent="0.25">
      <c r="B33" s="38"/>
      <c r="C33" s="39"/>
    </row>
    <row r="34" spans="2:3" ht="16" customHeight="1" x14ac:dyDescent="0.25">
      <c r="C34" s="223" t="s">
        <v>55</v>
      </c>
    </row>
    <row r="35" spans="2:3" ht="16" customHeight="1" x14ac:dyDescent="0.25">
      <c r="C35" s="224"/>
    </row>
  </sheetData>
  <mergeCells count="1">
    <mergeCell ref="C34:C35"/>
  </mergeCells>
  <hyperlinks>
    <hyperlink ref="C5" location="'10-1'!A1" display="Virements nationaux par voie automatique, ventilation selon la nature" xr:uid="{00000000-0004-0000-0000-000000000000}"/>
    <hyperlink ref="C6" location="'10-2'!A1" display="Nombre de cartes de paiement en circulation, distinction selon la fonction" xr:uid="{00000000-0004-0000-0000-000001000000}"/>
    <hyperlink ref="C7" location="'10-3'!A1" display="Terminaux points de vente et paiements réseau Banksys/Atos Worldline" xr:uid="{00000000-0004-0000-0000-000002000000}"/>
    <hyperlink ref="C8" location="'10-4-1(2-3)'!A1" display="Opérations Proton - nombre de cartes" xr:uid="{00000000-0004-0000-0000-000003000000}"/>
    <hyperlink ref="C9" location="'10-4-1(2-3)'!A1" display="Opérations Proton - nombre de terminaux de paiement" xr:uid="{00000000-0004-0000-0000-000004000000}"/>
    <hyperlink ref="C10" location="'10-5'!A1" display="Opérations Proton - nombre de chargements" xr:uid="{00000000-0004-0000-0000-000005000000}"/>
    <hyperlink ref="C11" location="'10-5'!A1" display="Retraits aux guichets automatiques" xr:uid="{00000000-0004-0000-0000-000006000000}"/>
    <hyperlink ref="C12" location="'10- 6'!A1" display="Sites Internet transactionnels (banque par internet)" xr:uid="{00000000-0004-0000-0000-000007000000}"/>
    <hyperlink ref="C13" location="'10-7'!A1" display="Opérations de paiement classiques" xr:uid="{00000000-0004-0000-0000-000008000000}"/>
    <hyperlink ref="C14" location="'10-8 '!A1" display="Estimation de l'utilisation des instruments de paiement en Belgique" xr:uid="{00000000-0004-0000-0000-000009000000}"/>
    <hyperlink ref="C15" location="'10-9'!A1" display="Transactions effectuées par des Belges à l'étranger" xr:uid="{00000000-0004-0000-0000-00000A000000}"/>
    <hyperlink ref="C16" location="'10-10 '!A1" display="Paiements transfrontaliers en EUR et en devises" xr:uid="{00000000-0004-0000-0000-00000B000000}"/>
    <hyperlink ref="C17" location="'10-11'!A1" display="Utilisation des instruments de paiement - Comparaison internationale" xr:uid="{00000000-0004-0000-0000-00000C000000}"/>
    <hyperlink ref="C19" location="'10-12 '!A1" display="Nombre d'opérations" xr:uid="{00000000-0004-0000-0000-00000D000000}"/>
    <hyperlink ref="C20" location="'10-13'!A1" display="Débit électronique" xr:uid="{00000000-0004-0000-0000-00000E000000}"/>
    <hyperlink ref="C21" location="'10-14'!A1" display="Crédit électronique" xr:uid="{00000000-0004-0000-0000-00000F000000}"/>
    <hyperlink ref="C26" location="'10-18 '!A1" display="ELLIPS : évolutions des opérations nationales et internationales" xr:uid="{00000000-0004-0000-0000-000011000000}"/>
    <hyperlink ref="C27" location="'10-19-1'!A1" display="TARGET : moyennes journalières des paiements de la Belgique " xr:uid="{00000000-0004-0000-0000-000012000000}"/>
    <hyperlink ref="C28" location="'10-19-2'!A1" display="Paiements via TARGET : part relative des pays européens " xr:uid="{00000000-0004-0000-0000-000013000000}"/>
    <hyperlink ref="C29" location="'10-19-3'!A1" display="TARGET : ventilations des paiements entre la Belgique et d'autres pays européens" xr:uid="{00000000-0004-0000-0000-000014000000}"/>
    <hyperlink ref="C31" location="'10-20 '!A1" display="Evolution du nombre de messages échangés et part des différents types de messages" xr:uid="{00000000-0004-0000-0000-000015000000}"/>
    <hyperlink ref="C22" location="'10-14'!A1" display="Crédit électronique" xr:uid="{7762DBCE-F4FD-4F2E-87FA-0FC62EC08791}"/>
  </hyperlinks>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0"/>
  <sheetViews>
    <sheetView showGridLines="0" zoomScaleNormal="100" workbookViewId="0"/>
  </sheetViews>
  <sheetFormatPr defaultColWidth="8.81640625" defaultRowHeight="11" x14ac:dyDescent="0.25"/>
  <cols>
    <col min="1" max="1" width="2.81640625" style="1" customWidth="1"/>
    <col min="2" max="2" width="15.54296875" style="1" customWidth="1"/>
    <col min="3" max="3" width="2.81640625" style="1" hidden="1" customWidth="1"/>
    <col min="4" max="4" width="11.81640625" style="1" customWidth="1"/>
    <col min="5" max="5" width="11" style="1" customWidth="1"/>
    <col min="6" max="6" width="12.81640625" style="1" customWidth="1"/>
    <col min="7" max="7" width="12.1796875" style="1" customWidth="1"/>
    <col min="8" max="8" width="10.453125" style="1" customWidth="1"/>
    <col min="9" max="9" width="7.81640625" style="1" customWidth="1"/>
    <col min="10" max="10" width="1.81640625" style="1" customWidth="1"/>
    <col min="11" max="11" width="4.81640625" style="1" customWidth="1"/>
    <col min="12" max="12" width="2.453125" style="1" customWidth="1"/>
    <col min="13" max="13" width="3.81640625" style="1" customWidth="1"/>
    <col min="14" max="16384" width="8.81640625" style="1"/>
  </cols>
  <sheetData>
    <row r="1" spans="1:9" ht="16" customHeight="1" x14ac:dyDescent="0.25">
      <c r="A1" s="62"/>
      <c r="B1" s="63" t="s">
        <v>184</v>
      </c>
      <c r="C1" s="62"/>
      <c r="D1" s="62"/>
      <c r="E1" s="62"/>
      <c r="F1" s="62"/>
      <c r="G1" s="62"/>
      <c r="H1" s="62"/>
    </row>
    <row r="2" spans="1:9" ht="30" customHeight="1" x14ac:dyDescent="0.25">
      <c r="A2" s="62"/>
      <c r="B2" s="228" t="s">
        <v>437</v>
      </c>
      <c r="C2" s="228"/>
      <c r="D2" s="228"/>
      <c r="E2" s="228"/>
      <c r="F2" s="228"/>
      <c r="G2" s="228"/>
      <c r="H2" s="228"/>
    </row>
    <row r="3" spans="1:9" ht="16" customHeight="1" x14ac:dyDescent="0.25">
      <c r="A3" s="62"/>
      <c r="B3" s="129" t="s">
        <v>185</v>
      </c>
      <c r="C3" s="129"/>
      <c r="D3" s="62"/>
      <c r="E3" s="62"/>
      <c r="F3" s="62"/>
      <c r="G3" s="62"/>
      <c r="H3" s="62"/>
    </row>
    <row r="4" spans="1:9" ht="16" customHeight="1" x14ac:dyDescent="0.25">
      <c r="B4" s="2"/>
      <c r="C4" s="2"/>
    </row>
    <row r="5" spans="1:9" ht="40" customHeight="1" x14ac:dyDescent="0.25">
      <c r="B5" s="69" t="s">
        <v>186</v>
      </c>
      <c r="C5" s="130"/>
      <c r="D5" s="81" t="s">
        <v>187</v>
      </c>
      <c r="E5" s="81" t="s">
        <v>188</v>
      </c>
      <c r="F5" s="81" t="s">
        <v>189</v>
      </c>
      <c r="G5" s="81" t="s">
        <v>190</v>
      </c>
      <c r="H5" s="81" t="s">
        <v>191</v>
      </c>
      <c r="I5" s="81" t="s">
        <v>192</v>
      </c>
    </row>
    <row r="6" spans="1:9" ht="16" customHeight="1" x14ac:dyDescent="0.25">
      <c r="B6" s="67" t="s">
        <v>193</v>
      </c>
      <c r="D6" s="132">
        <v>25.521100000000001</v>
      </c>
      <c r="E6" s="132">
        <v>33.080800000000004</v>
      </c>
      <c r="F6" s="133">
        <v>41.220399999999998</v>
      </c>
      <c r="G6" s="134">
        <v>5.6500000000000002E-2</v>
      </c>
      <c r="H6" s="132">
        <v>9.1999999999999998E-3</v>
      </c>
      <c r="I6" s="121">
        <v>0.112</v>
      </c>
    </row>
    <row r="7" spans="1:9" ht="16" customHeight="1" x14ac:dyDescent="0.25">
      <c r="B7" s="67" t="s">
        <v>194</v>
      </c>
      <c r="D7" s="132">
        <v>25.377300000000002</v>
      </c>
      <c r="E7" s="132">
        <v>17.521999999999998</v>
      </c>
      <c r="F7" s="133">
        <v>55.497500000000002</v>
      </c>
      <c r="G7" s="134">
        <v>0.21379999999999999</v>
      </c>
      <c r="H7" s="132">
        <v>6.9999999999999999E-4</v>
      </c>
      <c r="I7" s="121">
        <v>1.3887</v>
      </c>
    </row>
    <row r="8" spans="1:9" ht="16" customHeight="1" x14ac:dyDescent="0.25">
      <c r="B8" s="131" t="s">
        <v>195</v>
      </c>
      <c r="C8" s="6"/>
      <c r="D8" s="135">
        <v>31.1279</v>
      </c>
      <c r="E8" s="135">
        <v>8.5568000000000008</v>
      </c>
      <c r="F8" s="136">
        <v>57.89</v>
      </c>
      <c r="G8" s="137">
        <v>1.0264</v>
      </c>
      <c r="H8" s="135">
        <v>9.9000000000000008E-3</v>
      </c>
      <c r="I8" s="138">
        <v>1.3908</v>
      </c>
    </row>
    <row r="9" spans="1:9" ht="16" customHeight="1" x14ac:dyDescent="0.25">
      <c r="B9" s="67" t="s">
        <v>196</v>
      </c>
      <c r="D9" s="132">
        <v>25.197299999999998</v>
      </c>
      <c r="E9" s="132">
        <v>0.501</v>
      </c>
      <c r="F9" s="133">
        <v>48.481499999999997</v>
      </c>
      <c r="G9" s="134">
        <v>3.1873999999999998</v>
      </c>
      <c r="H9" s="132">
        <v>1E-4</v>
      </c>
      <c r="I9" s="121">
        <v>22.6327</v>
      </c>
    </row>
    <row r="10" spans="1:9" ht="16" customHeight="1" x14ac:dyDescent="0.25">
      <c r="B10" s="67" t="s">
        <v>197</v>
      </c>
      <c r="D10" s="132">
        <v>15.2403</v>
      </c>
      <c r="E10" s="132">
        <v>5.1612</v>
      </c>
      <c r="F10" s="133">
        <v>72.460700000000003</v>
      </c>
      <c r="G10" s="134">
        <v>3.1775000000000002</v>
      </c>
      <c r="H10" s="132">
        <v>2.2069000000000001</v>
      </c>
      <c r="I10" s="121">
        <v>1.7534000000000001</v>
      </c>
    </row>
    <row r="11" spans="1:9" ht="16" customHeight="1" x14ac:dyDescent="0.25">
      <c r="B11" s="67" t="s">
        <v>198</v>
      </c>
      <c r="D11" s="132">
        <v>33.255099999999999</v>
      </c>
      <c r="E11" s="132">
        <v>1.4450000000000001</v>
      </c>
      <c r="F11" s="133">
        <v>58.893099999999997</v>
      </c>
      <c r="G11" s="134">
        <v>3.7193999999999998</v>
      </c>
      <c r="H11" s="132">
        <v>0</v>
      </c>
      <c r="I11" s="121">
        <v>2.6874000000000002</v>
      </c>
    </row>
    <row r="12" spans="1:9" ht="16" customHeight="1" x14ac:dyDescent="0.25">
      <c r="B12" s="67" t="s">
        <v>199</v>
      </c>
      <c r="D12" s="132" t="s">
        <v>63</v>
      </c>
      <c r="E12" s="132" t="s">
        <v>63</v>
      </c>
      <c r="F12" s="133" t="s">
        <v>63</v>
      </c>
      <c r="G12" s="134" t="s">
        <v>63</v>
      </c>
      <c r="H12" s="132" t="s">
        <v>63</v>
      </c>
      <c r="I12" s="121" t="s">
        <v>63</v>
      </c>
    </row>
    <row r="13" spans="1:9" ht="16" customHeight="1" x14ac:dyDescent="0.25">
      <c r="B13" s="67" t="s">
        <v>200</v>
      </c>
      <c r="D13" s="132">
        <v>16.260899999999999</v>
      </c>
      <c r="E13" s="132">
        <v>13.970499999999999</v>
      </c>
      <c r="F13" s="133">
        <v>66.941599999999994</v>
      </c>
      <c r="G13" s="134">
        <v>1.4083000000000001</v>
      </c>
      <c r="H13" s="132">
        <v>0.1368</v>
      </c>
      <c r="I13" s="121">
        <v>1.2819</v>
      </c>
    </row>
    <row r="14" spans="1:9" ht="16" customHeight="1" x14ac:dyDescent="0.25">
      <c r="B14" s="67" t="s">
        <v>201</v>
      </c>
      <c r="D14" s="132">
        <v>34.529499999999999</v>
      </c>
      <c r="E14" s="132">
        <v>0</v>
      </c>
      <c r="F14" s="133">
        <v>64.89</v>
      </c>
      <c r="G14" s="134">
        <v>0</v>
      </c>
      <c r="H14" s="132">
        <v>0</v>
      </c>
      <c r="I14" s="121">
        <v>0.58199999999999996</v>
      </c>
    </row>
    <row r="15" spans="1:9" ht="16" customHeight="1" x14ac:dyDescent="0.25">
      <c r="B15" s="67" t="s">
        <v>202</v>
      </c>
      <c r="D15" s="132">
        <v>34.018900000000002</v>
      </c>
      <c r="E15" s="132">
        <v>4.8399999999999999E-2</v>
      </c>
      <c r="F15" s="133">
        <v>65.004000000000005</v>
      </c>
      <c r="G15" s="134">
        <v>0.19570000000000001</v>
      </c>
      <c r="H15" s="132">
        <v>0</v>
      </c>
      <c r="I15" s="121">
        <v>0.73329999999999995</v>
      </c>
    </row>
    <row r="16" spans="1:9" ht="16" customHeight="1" x14ac:dyDescent="0.25">
      <c r="B16" s="67" t="s">
        <v>203</v>
      </c>
      <c r="D16" s="139">
        <v>18.186800000000002</v>
      </c>
      <c r="E16" s="132">
        <v>15.090199999999999</v>
      </c>
      <c r="F16" s="133">
        <v>63.354799999999997</v>
      </c>
      <c r="G16" s="134">
        <v>0.3175</v>
      </c>
      <c r="H16" s="132">
        <v>2.9087000000000001</v>
      </c>
      <c r="I16" s="121">
        <v>0.14200000000000002</v>
      </c>
    </row>
    <row r="17" spans="2:14" ht="16" customHeight="1" x14ac:dyDescent="0.25">
      <c r="B17" s="67" t="s">
        <v>204</v>
      </c>
      <c r="D17" s="139">
        <v>22.664100000000001</v>
      </c>
      <c r="E17" s="132">
        <v>1.153</v>
      </c>
      <c r="F17" s="133">
        <v>73.137799999999999</v>
      </c>
      <c r="G17" s="134">
        <v>1.835</v>
      </c>
      <c r="H17" s="132">
        <v>0.1231</v>
      </c>
      <c r="I17" s="121">
        <v>1.0871</v>
      </c>
    </row>
    <row r="18" spans="2:14" ht="16" customHeight="1" x14ac:dyDescent="0.25">
      <c r="B18" s="67" t="s">
        <v>205</v>
      </c>
      <c r="D18" s="139">
        <v>18.895700000000001</v>
      </c>
      <c r="E18" s="132">
        <v>3.13</v>
      </c>
      <c r="F18" s="133">
        <v>75.426299999999998</v>
      </c>
      <c r="G18" s="134">
        <v>0.625</v>
      </c>
      <c r="H18" s="132">
        <v>0</v>
      </c>
      <c r="I18" s="121">
        <v>1.9231</v>
      </c>
    </row>
    <row r="19" spans="2:14" ht="16" customHeight="1" x14ac:dyDescent="0.25">
      <c r="B19" s="67" t="s">
        <v>206</v>
      </c>
      <c r="D19" s="139">
        <v>22.351400000000002</v>
      </c>
      <c r="E19" s="132">
        <v>4.2577999999999996</v>
      </c>
      <c r="F19" s="133">
        <v>61.531199999999998</v>
      </c>
      <c r="G19" s="134">
        <v>9.3018999999999998</v>
      </c>
      <c r="H19" s="132">
        <v>0.35780000000000001</v>
      </c>
      <c r="I19" s="121">
        <v>2.1997999999999998</v>
      </c>
    </row>
    <row r="20" spans="2:14" ht="16" customHeight="1" x14ac:dyDescent="0.25">
      <c r="B20" s="67" t="s">
        <v>207</v>
      </c>
      <c r="D20" s="139">
        <v>16.197099999999999</v>
      </c>
      <c r="E20" s="132">
        <v>9.7280999999999995</v>
      </c>
      <c r="F20" s="133">
        <v>54.671799999999998</v>
      </c>
      <c r="G20" s="134">
        <v>16.375699999999998</v>
      </c>
      <c r="H20" s="132">
        <v>0.52749999999999997</v>
      </c>
      <c r="I20" s="121">
        <v>2.4998</v>
      </c>
    </row>
    <row r="21" spans="2:14" ht="16" customHeight="1" x14ac:dyDescent="0.25">
      <c r="B21" s="67" t="s">
        <v>208</v>
      </c>
      <c r="D21" s="139">
        <v>32.234200000000001</v>
      </c>
      <c r="E21" s="132">
        <v>0</v>
      </c>
      <c r="F21" s="133">
        <v>64.736199999999997</v>
      </c>
      <c r="G21" s="134">
        <v>2.7185999999999999</v>
      </c>
      <c r="H21" s="132">
        <v>0</v>
      </c>
      <c r="I21" s="121">
        <v>0.31109999999999999</v>
      </c>
    </row>
    <row r="22" spans="2:14" ht="16" customHeight="1" x14ac:dyDescent="0.25">
      <c r="B22" s="67" t="s">
        <v>209</v>
      </c>
      <c r="D22" s="139">
        <v>15.9275</v>
      </c>
      <c r="E22" s="132">
        <v>0.12230000000000001</v>
      </c>
      <c r="F22" s="133">
        <v>77.859800000000007</v>
      </c>
      <c r="G22" s="134">
        <v>4.5126999999999997</v>
      </c>
      <c r="H22" s="132">
        <v>0</v>
      </c>
      <c r="I22" s="121">
        <v>1.5776000000000001</v>
      </c>
    </row>
    <row r="23" spans="2:14" ht="16" customHeight="1" x14ac:dyDescent="0.25">
      <c r="B23" s="67" t="s">
        <v>210</v>
      </c>
      <c r="D23" s="139">
        <v>1.9551000000000001</v>
      </c>
      <c r="E23" s="132">
        <v>0.59760000000000002</v>
      </c>
      <c r="F23" s="133">
        <v>6.5251000000000001</v>
      </c>
      <c r="G23" s="134">
        <v>90.727900000000005</v>
      </c>
      <c r="H23" s="132">
        <v>0</v>
      </c>
      <c r="I23" s="121">
        <v>0.1943</v>
      </c>
    </row>
    <row r="24" spans="2:14" ht="16" customHeight="1" x14ac:dyDescent="0.25">
      <c r="B24" s="67" t="s">
        <v>211</v>
      </c>
      <c r="D24" s="139">
        <v>9.4039000000000001</v>
      </c>
      <c r="E24" s="132">
        <v>1.5809</v>
      </c>
      <c r="F24" s="133">
        <v>54.322899999999997</v>
      </c>
      <c r="G24" s="134">
        <v>30.6387</v>
      </c>
      <c r="H24" s="132">
        <v>1.1528</v>
      </c>
      <c r="I24" s="121">
        <v>2.9008000000000003</v>
      </c>
    </row>
    <row r="25" spans="2:14" ht="16" customHeight="1" x14ac:dyDescent="0.25">
      <c r="B25" s="67" t="s">
        <v>212</v>
      </c>
      <c r="D25" s="132">
        <v>31.9572</v>
      </c>
      <c r="E25" s="132">
        <v>18.2819</v>
      </c>
      <c r="F25" s="133">
        <v>49.3127</v>
      </c>
      <c r="G25" s="134">
        <v>0.13980000000000001</v>
      </c>
      <c r="H25" s="139">
        <v>0</v>
      </c>
      <c r="I25" s="140">
        <v>0.30840000000000001</v>
      </c>
      <c r="N25" s="2"/>
    </row>
    <row r="26" spans="2:14" ht="16" customHeight="1" x14ac:dyDescent="0.25">
      <c r="B26" s="67" t="s">
        <v>213</v>
      </c>
      <c r="D26" s="132">
        <v>34.163499999999999</v>
      </c>
      <c r="E26" s="132">
        <v>0.2747</v>
      </c>
      <c r="F26" s="133">
        <v>65.513999999999996</v>
      </c>
      <c r="G26" s="134">
        <v>2.9999999999999997E-4</v>
      </c>
      <c r="H26" s="139">
        <v>2.0000000000000001E-4</v>
      </c>
      <c r="I26" s="140">
        <v>4.7300000000000002E-2</v>
      </c>
      <c r="N26" s="2"/>
    </row>
    <row r="27" spans="2:14" ht="16" customHeight="1" x14ac:dyDescent="0.25">
      <c r="B27" s="67" t="s">
        <v>214</v>
      </c>
      <c r="D27" s="132">
        <v>11.081</v>
      </c>
      <c r="E27" s="132">
        <v>7.7432999999999996</v>
      </c>
      <c r="F27" s="133">
        <v>75.823800000000006</v>
      </c>
      <c r="G27" s="134">
        <v>2.7439</v>
      </c>
      <c r="H27" s="139">
        <v>0.34250000000000003</v>
      </c>
      <c r="I27" s="140">
        <v>2.2654999999999998</v>
      </c>
      <c r="N27" s="2"/>
    </row>
    <row r="28" spans="2:14" ht="16" customHeight="1" x14ac:dyDescent="0.25">
      <c r="B28" s="67" t="s">
        <v>215</v>
      </c>
      <c r="D28" s="132">
        <v>22.059899999999999</v>
      </c>
      <c r="E28" s="132">
        <v>0.56130000000000002</v>
      </c>
      <c r="F28" s="133">
        <v>76.475899999999996</v>
      </c>
      <c r="G28" s="134">
        <v>0.11799999999999999</v>
      </c>
      <c r="H28" s="139">
        <v>1.6799999999999999E-2</v>
      </c>
      <c r="I28" s="140">
        <v>0.76800000000000002</v>
      </c>
      <c r="N28" s="2"/>
    </row>
    <row r="29" spans="2:14" ht="16" customHeight="1" x14ac:dyDescent="0.25">
      <c r="B29" s="67" t="s">
        <v>216</v>
      </c>
      <c r="D29" s="132">
        <v>32.807699999999997</v>
      </c>
      <c r="E29" s="132">
        <v>2.1526999999999998</v>
      </c>
      <c r="F29" s="133">
        <v>64.789400000000001</v>
      </c>
      <c r="G29" s="134">
        <v>8.48E-2</v>
      </c>
      <c r="H29" s="139">
        <v>2.0000000000000001E-4</v>
      </c>
      <c r="I29" s="140">
        <v>0.1653</v>
      </c>
      <c r="N29" s="2"/>
    </row>
    <row r="30" spans="2:14" ht="16" customHeight="1" x14ac:dyDescent="0.25">
      <c r="B30" s="67" t="s">
        <v>217</v>
      </c>
      <c r="D30" s="132">
        <v>30.581800000000001</v>
      </c>
      <c r="E30" s="132">
        <v>7.1238999999999999</v>
      </c>
      <c r="F30" s="133">
        <v>58.433500000000002</v>
      </c>
      <c r="G30" s="134">
        <v>0.79139999999999999</v>
      </c>
      <c r="H30" s="139">
        <v>0</v>
      </c>
      <c r="I30" s="140">
        <v>3.0694999999999997</v>
      </c>
      <c r="N30" s="2"/>
    </row>
    <row r="31" spans="2:14" ht="16" customHeight="1" x14ac:dyDescent="0.25">
      <c r="B31" s="67" t="s">
        <v>218</v>
      </c>
      <c r="D31" s="132" t="s">
        <v>63</v>
      </c>
      <c r="E31" s="132" t="s">
        <v>63</v>
      </c>
      <c r="F31" s="133" t="s">
        <v>63</v>
      </c>
      <c r="G31" s="134" t="s">
        <v>63</v>
      </c>
      <c r="H31" s="139" t="s">
        <v>63</v>
      </c>
      <c r="I31" s="140" t="s">
        <v>63</v>
      </c>
      <c r="N31" s="2"/>
    </row>
    <row r="32" spans="2:14" ht="16" customHeight="1" x14ac:dyDescent="0.25">
      <c r="B32" s="67" t="s">
        <v>219</v>
      </c>
      <c r="D32" s="132">
        <v>34.7331</v>
      </c>
      <c r="E32" s="132">
        <v>1.8065</v>
      </c>
      <c r="F32" s="133">
        <v>63.114699999999999</v>
      </c>
      <c r="G32" s="134">
        <v>0.1522</v>
      </c>
      <c r="H32" s="139">
        <v>1E-3</v>
      </c>
      <c r="I32" s="140">
        <v>0.1925</v>
      </c>
      <c r="N32" s="2"/>
    </row>
    <row r="33" spans="1:14" ht="16" customHeight="1" x14ac:dyDescent="0.25">
      <c r="B33" s="96" t="s">
        <v>220</v>
      </c>
      <c r="C33" s="6"/>
      <c r="D33" s="135">
        <v>21.887699999999999</v>
      </c>
      <c r="E33" s="135">
        <v>14.647</v>
      </c>
      <c r="F33" s="136">
        <v>55.760800000000003</v>
      </c>
      <c r="G33" s="137">
        <v>6.05</v>
      </c>
      <c r="H33" s="135">
        <v>0.69110000000000005</v>
      </c>
      <c r="I33" s="138">
        <v>0.96319999999999995</v>
      </c>
      <c r="N33" s="3"/>
    </row>
    <row r="34" spans="1:14" ht="16" customHeight="1" x14ac:dyDescent="0.25"/>
    <row r="35" spans="1:14" s="11" customFormat="1" ht="11.15" customHeight="1" x14ac:dyDescent="0.25">
      <c r="A35" s="10" t="s">
        <v>221</v>
      </c>
    </row>
    <row r="36" spans="1:14" s="11" customFormat="1" ht="11.15" customHeight="1" x14ac:dyDescent="0.25">
      <c r="A36" s="8" t="s">
        <v>436</v>
      </c>
    </row>
    <row r="37" spans="1:14" s="11" customFormat="1" ht="11.15" customHeight="1" x14ac:dyDescent="0.25">
      <c r="A37" s="12" t="s">
        <v>66</v>
      </c>
      <c r="B37" s="13" t="s">
        <v>222</v>
      </c>
    </row>
    <row r="38" spans="1:14" s="11" customFormat="1" ht="11.15" customHeight="1" x14ac:dyDescent="0.25">
      <c r="A38" s="12" t="s">
        <v>68</v>
      </c>
      <c r="B38" s="13" t="s">
        <v>223</v>
      </c>
    </row>
    <row r="39" spans="1:14" s="11" customFormat="1" ht="11.15" customHeight="1" x14ac:dyDescent="0.25">
      <c r="A39" s="12" t="s">
        <v>69</v>
      </c>
      <c r="B39" s="13" t="s">
        <v>224</v>
      </c>
    </row>
    <row r="40" spans="1:14" s="11" customFormat="1" ht="11.15" customHeight="1" x14ac:dyDescent="0.25"/>
  </sheetData>
  <mergeCells count="1">
    <mergeCell ref="B2:H2"/>
  </mergeCells>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N29"/>
  <sheetViews>
    <sheetView showGridLines="0" zoomScaleNormal="100" workbookViewId="0"/>
  </sheetViews>
  <sheetFormatPr defaultColWidth="8.81640625" defaultRowHeight="11" x14ac:dyDescent="0.25"/>
  <cols>
    <col min="1" max="1" width="2.81640625" style="1" customWidth="1"/>
    <col min="2" max="2" width="8.81640625" style="1" customWidth="1"/>
    <col min="3" max="3" width="9.54296875" style="1" customWidth="1"/>
    <col min="4" max="4" width="1.453125" style="1" customWidth="1"/>
    <col min="5" max="5" width="9.26953125" style="1" bestFit="1" customWidth="1"/>
    <col min="6" max="6" width="9.26953125" style="1" customWidth="1"/>
    <col min="7" max="7" width="1.54296875" style="1" customWidth="1"/>
    <col min="8" max="10" width="8.81640625" style="1" customWidth="1"/>
    <col min="11" max="11" width="1.81640625" style="1" customWidth="1"/>
    <col min="12" max="12" width="10" style="1" customWidth="1"/>
    <col min="13" max="13" width="11" style="1" bestFit="1" customWidth="1"/>
    <col min="14" max="14" width="8.81640625" style="1" customWidth="1"/>
    <col min="15" max="16384" width="8.81640625" style="1"/>
  </cols>
  <sheetData>
    <row r="1" spans="1:14" ht="16" customHeight="1" x14ac:dyDescent="0.25">
      <c r="A1" s="62"/>
      <c r="B1" s="68" t="s">
        <v>225</v>
      </c>
      <c r="C1" s="62"/>
      <c r="D1" s="62"/>
      <c r="E1" s="62"/>
      <c r="F1" s="62"/>
      <c r="G1" s="62"/>
      <c r="H1" s="62"/>
      <c r="I1" s="62"/>
      <c r="J1" s="59"/>
    </row>
    <row r="2" spans="1:14" ht="20.149999999999999" customHeight="1" x14ac:dyDescent="0.25">
      <c r="A2" s="62"/>
      <c r="B2" s="68" t="s">
        <v>226</v>
      </c>
      <c r="C2" s="62"/>
      <c r="D2" s="62"/>
      <c r="E2" s="62"/>
      <c r="F2" s="62"/>
      <c r="G2" s="62"/>
      <c r="H2" s="62"/>
      <c r="I2" s="62"/>
      <c r="J2" s="59"/>
    </row>
    <row r="3" spans="1:14" ht="16" customHeight="1" x14ac:dyDescent="0.25">
      <c r="A3" s="62"/>
      <c r="B3" s="129" t="s">
        <v>227</v>
      </c>
      <c r="C3" s="62"/>
      <c r="D3" s="62"/>
      <c r="E3" s="62"/>
      <c r="F3" s="62"/>
      <c r="G3" s="62"/>
      <c r="H3" s="62"/>
      <c r="I3" s="62"/>
      <c r="J3" s="59"/>
    </row>
    <row r="4" spans="1:14" ht="16" customHeight="1" x14ac:dyDescent="0.25">
      <c r="A4" s="3"/>
      <c r="B4" s="2"/>
      <c r="C4" s="2"/>
      <c r="D4" s="2"/>
    </row>
    <row r="5" spans="1:14" ht="20.149999999999999" customHeight="1" x14ac:dyDescent="0.25">
      <c r="A5" s="25"/>
      <c r="B5" s="96" t="s">
        <v>228</v>
      </c>
      <c r="C5" s="141"/>
      <c r="D5" s="141"/>
      <c r="E5" s="97"/>
      <c r="F5" s="97"/>
      <c r="G5" s="97"/>
      <c r="H5" s="97"/>
      <c r="I5" s="97"/>
      <c r="J5" s="97"/>
      <c r="K5" s="97"/>
      <c r="L5" s="97"/>
      <c r="M5" s="97"/>
      <c r="N5" s="236" t="s">
        <v>229</v>
      </c>
    </row>
    <row r="6" spans="1:14" ht="22.5" customHeight="1" x14ac:dyDescent="0.25">
      <c r="B6" s="239" t="s">
        <v>167</v>
      </c>
      <c r="C6" s="238" t="s">
        <v>230</v>
      </c>
      <c r="D6" s="83"/>
      <c r="E6" s="238" t="s">
        <v>231</v>
      </c>
      <c r="F6" s="238"/>
      <c r="G6" s="125"/>
      <c r="H6" s="240" t="s">
        <v>232</v>
      </c>
      <c r="I6" s="240"/>
      <c r="J6" s="240"/>
      <c r="K6" s="142"/>
      <c r="L6" s="229" t="s">
        <v>37</v>
      </c>
      <c r="M6" s="229"/>
      <c r="N6" s="236"/>
    </row>
    <row r="7" spans="1:14" ht="40" customHeight="1" x14ac:dyDescent="0.25">
      <c r="B7" s="240"/>
      <c r="C7" s="229"/>
      <c r="D7" s="70"/>
      <c r="E7" s="210" t="s">
        <v>233</v>
      </c>
      <c r="F7" s="210" t="s">
        <v>234</v>
      </c>
      <c r="G7" s="95"/>
      <c r="H7" s="70" t="s">
        <v>235</v>
      </c>
      <c r="I7" s="70" t="s">
        <v>236</v>
      </c>
      <c r="J7" s="70" t="s">
        <v>237</v>
      </c>
      <c r="K7" s="70"/>
      <c r="L7" s="70" t="s">
        <v>238</v>
      </c>
      <c r="M7" s="70" t="s">
        <v>239</v>
      </c>
      <c r="N7" s="237"/>
    </row>
    <row r="8" spans="1:14" ht="16" customHeight="1" x14ac:dyDescent="0.25">
      <c r="B8" s="83">
        <v>2015</v>
      </c>
      <c r="C8" s="114">
        <v>270.48767099999998</v>
      </c>
      <c r="D8" s="114"/>
      <c r="E8" s="114">
        <v>1006.2588459999999</v>
      </c>
      <c r="F8" s="114" t="s">
        <v>63</v>
      </c>
      <c r="G8" s="114"/>
      <c r="H8" s="114">
        <v>119.135912</v>
      </c>
      <c r="I8" s="64">
        <v>4.4223819999999998</v>
      </c>
      <c r="J8" s="64">
        <v>1.861189</v>
      </c>
      <c r="K8" s="114"/>
      <c r="L8" s="64" t="s">
        <v>63</v>
      </c>
      <c r="M8" s="64" t="s">
        <v>63</v>
      </c>
      <c r="N8" s="113">
        <v>1402.1659999999999</v>
      </c>
    </row>
    <row r="9" spans="1:14" ht="16" customHeight="1" x14ac:dyDescent="0.25">
      <c r="B9" s="83">
        <v>2020</v>
      </c>
      <c r="C9" s="114">
        <v>579.74445700000001</v>
      </c>
      <c r="D9" s="114"/>
      <c r="E9" s="114">
        <v>602.18349599999999</v>
      </c>
      <c r="F9" s="114">
        <v>0.80783899999999997</v>
      </c>
      <c r="G9" s="114"/>
      <c r="H9" s="114">
        <v>205.25360800000001</v>
      </c>
      <c r="I9" s="64">
        <v>5.4960839999999997</v>
      </c>
      <c r="J9" s="64">
        <v>3.1335609999999998</v>
      </c>
      <c r="K9" s="114"/>
      <c r="L9" s="64">
        <v>0.303282</v>
      </c>
      <c r="M9" s="64">
        <v>1.9120000000000001E-3</v>
      </c>
      <c r="N9" s="113">
        <v>1396.9242390000002</v>
      </c>
    </row>
    <row r="10" spans="1:14" ht="16" customHeight="1" x14ac:dyDescent="0.25">
      <c r="B10" s="83">
        <v>2022</v>
      </c>
      <c r="C10" s="114">
        <v>508.651186</v>
      </c>
      <c r="D10" s="114"/>
      <c r="E10" s="114">
        <v>649.85913600000003</v>
      </c>
      <c r="F10" s="114">
        <v>1.084571</v>
      </c>
      <c r="G10" s="114"/>
      <c r="H10" s="114">
        <v>225.480591</v>
      </c>
      <c r="I10" s="64">
        <v>6.3578659999999996</v>
      </c>
      <c r="J10" s="64">
        <v>3.7480600000000002</v>
      </c>
      <c r="K10" s="114"/>
      <c r="L10" s="64">
        <v>0.16003100000000001</v>
      </c>
      <c r="M10" s="64">
        <v>5.5999999999999995E-4</v>
      </c>
      <c r="N10" s="113">
        <v>1395.342001</v>
      </c>
    </row>
    <row r="11" spans="1:14" ht="16" customHeight="1" x14ac:dyDescent="0.25">
      <c r="B11" s="83">
        <v>2023</v>
      </c>
      <c r="C11" s="114">
        <v>577.32372499999997</v>
      </c>
      <c r="D11" s="114"/>
      <c r="E11" s="114">
        <v>653.46625200000005</v>
      </c>
      <c r="F11" s="114">
        <v>1.143551</v>
      </c>
      <c r="G11" s="114"/>
      <c r="H11" s="114">
        <v>230.62270799999999</v>
      </c>
      <c r="I11" s="64">
        <v>6.7291239999999997</v>
      </c>
      <c r="J11" s="64">
        <v>4.0765010000000004</v>
      </c>
      <c r="K11" s="114"/>
      <c r="L11" s="64">
        <v>0.15259200000000001</v>
      </c>
      <c r="M11" s="64">
        <v>6.8099999999999996E-4</v>
      </c>
      <c r="N11" s="113">
        <v>1473.515134</v>
      </c>
    </row>
    <row r="12" spans="1:14" ht="20.149999999999999" customHeight="1" x14ac:dyDescent="0.25">
      <c r="A12" s="25"/>
      <c r="B12" s="96" t="s">
        <v>240</v>
      </c>
      <c r="C12" s="143"/>
      <c r="D12" s="143"/>
      <c r="E12" s="143"/>
      <c r="F12" s="143"/>
      <c r="G12" s="143"/>
      <c r="H12" s="144"/>
      <c r="I12" s="144"/>
      <c r="J12" s="144"/>
      <c r="K12" s="144"/>
      <c r="L12" s="143"/>
      <c r="M12" s="143"/>
      <c r="N12" s="143"/>
    </row>
    <row r="13" spans="1:14" ht="28" customHeight="1" x14ac:dyDescent="0.25">
      <c r="B13" s="109" t="s">
        <v>167</v>
      </c>
      <c r="C13" s="145" t="s">
        <v>229</v>
      </c>
      <c r="D13" s="145"/>
      <c r="E13" s="146"/>
      <c r="F13" s="146"/>
      <c r="G13" s="146"/>
      <c r="H13" s="229" t="s">
        <v>241</v>
      </c>
      <c r="I13" s="241"/>
      <c r="J13" s="241"/>
      <c r="K13" s="147"/>
      <c r="L13" s="229" t="s">
        <v>242</v>
      </c>
      <c r="M13" s="242"/>
      <c r="N13" s="242"/>
    </row>
    <row r="14" spans="1:14" ht="16" customHeight="1" x14ac:dyDescent="0.25">
      <c r="B14" s="83">
        <v>2015</v>
      </c>
      <c r="C14" s="149">
        <v>1402.1659999999999</v>
      </c>
      <c r="D14" s="149"/>
      <c r="E14" s="106"/>
      <c r="F14" s="106"/>
      <c r="G14" s="106"/>
      <c r="H14" s="84"/>
      <c r="I14" s="114">
        <v>94.539467329731934</v>
      </c>
      <c r="J14" s="84"/>
      <c r="K14" s="84"/>
      <c r="L14" s="106"/>
      <c r="M14" s="64">
        <v>1483.154115</v>
      </c>
      <c r="N14" s="150"/>
    </row>
    <row r="15" spans="1:14" ht="16" customHeight="1" x14ac:dyDescent="0.25">
      <c r="B15" s="83">
        <v>2020</v>
      </c>
      <c r="C15" s="149">
        <v>1396.9242390000002</v>
      </c>
      <c r="D15" s="149"/>
      <c r="E15" s="106"/>
      <c r="F15" s="106"/>
      <c r="G15" s="106"/>
      <c r="H15" s="84"/>
      <c r="I15" s="114">
        <v>97.295585023127359</v>
      </c>
      <c r="J15" s="84"/>
      <c r="K15" s="84"/>
      <c r="L15" s="106"/>
      <c r="M15" s="64">
        <v>1435.7529569999999</v>
      </c>
      <c r="N15" s="150"/>
    </row>
    <row r="16" spans="1:14" ht="16" customHeight="1" x14ac:dyDescent="0.25">
      <c r="B16" s="83">
        <v>2022</v>
      </c>
      <c r="C16" s="149">
        <v>1395.342001</v>
      </c>
      <c r="D16" s="149"/>
      <c r="E16" s="106"/>
      <c r="F16" s="106"/>
      <c r="G16" s="106"/>
      <c r="H16" s="84"/>
      <c r="I16" s="114">
        <v>97.265117574634502</v>
      </c>
      <c r="J16" s="84"/>
      <c r="K16" s="84"/>
      <c r="L16" s="106"/>
      <c r="M16" s="64">
        <v>1434.575967</v>
      </c>
      <c r="N16" s="150"/>
    </row>
    <row r="17" spans="1:14" ht="16" customHeight="1" x14ac:dyDescent="0.25">
      <c r="B17" s="83">
        <v>2023</v>
      </c>
      <c r="C17" s="149">
        <v>1473.515134</v>
      </c>
      <c r="D17" s="149"/>
      <c r="E17" s="106"/>
      <c r="F17" s="106"/>
      <c r="G17" s="106"/>
      <c r="H17" s="84"/>
      <c r="I17" s="114">
        <v>87.078398029414885</v>
      </c>
      <c r="J17" s="84"/>
      <c r="K17" s="84"/>
      <c r="L17" s="106"/>
      <c r="M17" s="64">
        <v>1692.1706959999999</v>
      </c>
      <c r="N17" s="150"/>
    </row>
    <row r="18" spans="1:14" ht="16" customHeight="1" x14ac:dyDescent="0.25">
      <c r="B18" s="3"/>
    </row>
    <row r="19" spans="1:14" s="11" customFormat="1" ht="11.15" customHeight="1" x14ac:dyDescent="0.25">
      <c r="A19" s="10" t="s">
        <v>243</v>
      </c>
    </row>
    <row r="20" spans="1:14" s="11" customFormat="1" ht="11.15" customHeight="1" x14ac:dyDescent="0.25">
      <c r="A20" s="8" t="s">
        <v>442</v>
      </c>
    </row>
    <row r="21" spans="1:14" s="11" customFormat="1" ht="11.15" customHeight="1" x14ac:dyDescent="0.25">
      <c r="A21" s="12" t="s">
        <v>66</v>
      </c>
      <c r="B21" s="13" t="s">
        <v>244</v>
      </c>
    </row>
    <row r="22" spans="1:14" s="11" customFormat="1" ht="11.15" customHeight="1" x14ac:dyDescent="0.25">
      <c r="A22" s="12" t="s">
        <v>68</v>
      </c>
      <c r="B22" s="13" t="s">
        <v>245</v>
      </c>
    </row>
    <row r="23" spans="1:14" s="11" customFormat="1" ht="22" customHeight="1" x14ac:dyDescent="0.25">
      <c r="A23" s="12" t="s">
        <v>69</v>
      </c>
      <c r="B23" s="227" t="s">
        <v>246</v>
      </c>
      <c r="C23" s="227"/>
      <c r="D23" s="227"/>
      <c r="E23" s="227"/>
      <c r="F23" s="227"/>
      <c r="G23" s="227"/>
      <c r="H23" s="227"/>
      <c r="I23" s="227"/>
      <c r="J23" s="227"/>
      <c r="K23" s="227"/>
      <c r="L23" s="227"/>
      <c r="M23" s="227"/>
      <c r="N23" s="227"/>
    </row>
    <row r="24" spans="1:14" s="11" customFormat="1" ht="22" customHeight="1" x14ac:dyDescent="0.25">
      <c r="A24" s="12" t="s">
        <v>71</v>
      </c>
      <c r="B24" s="227" t="s">
        <v>247</v>
      </c>
      <c r="C24" s="227"/>
      <c r="D24" s="227"/>
      <c r="E24" s="227"/>
      <c r="F24" s="227"/>
      <c r="G24" s="227"/>
      <c r="H24" s="227"/>
      <c r="I24" s="227"/>
      <c r="J24" s="227"/>
      <c r="K24" s="227"/>
      <c r="L24" s="227"/>
      <c r="M24" s="227"/>
      <c r="N24" s="227"/>
    </row>
    <row r="25" spans="1:14" s="11" customFormat="1" ht="11.15" customHeight="1" x14ac:dyDescent="0.25">
      <c r="A25" s="12" t="s">
        <v>90</v>
      </c>
      <c r="B25" s="13" t="s">
        <v>248</v>
      </c>
    </row>
    <row r="26" spans="1:14" s="11" customFormat="1" ht="21" customHeight="1" x14ac:dyDescent="0.25">
      <c r="A26" s="12" t="s">
        <v>92</v>
      </c>
      <c r="B26" s="227" t="s">
        <v>249</v>
      </c>
      <c r="C26" s="235"/>
      <c r="D26" s="235"/>
      <c r="E26" s="235"/>
      <c r="F26" s="235"/>
      <c r="G26" s="235"/>
      <c r="H26" s="235"/>
      <c r="I26" s="235"/>
      <c r="J26" s="235"/>
      <c r="K26" s="235"/>
      <c r="L26" s="235"/>
      <c r="M26" s="235"/>
      <c r="N26" s="235"/>
    </row>
    <row r="27" spans="1:14" s="11" customFormat="1" ht="11.15" customHeight="1" x14ac:dyDescent="0.25">
      <c r="A27" s="12" t="s">
        <v>250</v>
      </c>
      <c r="B27" s="13" t="s">
        <v>251</v>
      </c>
    </row>
    <row r="28" spans="1:14" s="11" customFormat="1" ht="11.15" customHeight="1" x14ac:dyDescent="0.25"/>
    <row r="29" spans="1:14" s="11" customFormat="1" ht="11.15" customHeight="1" x14ac:dyDescent="0.25"/>
  </sheetData>
  <mergeCells count="11">
    <mergeCell ref="B26:N26"/>
    <mergeCell ref="B23:N23"/>
    <mergeCell ref="B24:N24"/>
    <mergeCell ref="H13:J13"/>
    <mergeCell ref="L13:N13"/>
    <mergeCell ref="N5:N7"/>
    <mergeCell ref="C6:C7"/>
    <mergeCell ref="B6:B7"/>
    <mergeCell ref="H6:J6"/>
    <mergeCell ref="L6:M6"/>
    <mergeCell ref="E6:F6"/>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O16"/>
  <sheetViews>
    <sheetView showGridLines="0" zoomScaleNormal="100" workbookViewId="0"/>
  </sheetViews>
  <sheetFormatPr defaultColWidth="8.81640625" defaultRowHeight="11" x14ac:dyDescent="0.25"/>
  <cols>
    <col min="1" max="1" width="2.81640625" style="1" customWidth="1"/>
    <col min="2" max="2" width="10.81640625" style="1" customWidth="1"/>
    <col min="3" max="3" width="4.1796875" style="1" customWidth="1"/>
    <col min="4" max="4" width="1.26953125" style="1" customWidth="1"/>
    <col min="5" max="5" width="11.1796875" style="1" customWidth="1"/>
    <col min="6" max="6" width="1.453125" style="1" customWidth="1"/>
    <col min="7" max="7" width="10.1796875" style="1" customWidth="1"/>
    <col min="8" max="8" width="9.7265625" style="1" customWidth="1"/>
    <col min="9" max="9" width="2.81640625" style="1" customWidth="1"/>
    <col min="10" max="10" width="14" style="1" customWidth="1"/>
    <col min="11" max="11" width="12.1796875" style="1" customWidth="1"/>
    <col min="12" max="12" width="3.81640625" style="1" customWidth="1"/>
    <col min="13" max="13" width="2.81640625" style="1" customWidth="1"/>
    <col min="14" max="14" width="7.81640625" style="1" customWidth="1"/>
    <col min="15" max="15" width="2.81640625" style="1" customWidth="1"/>
    <col min="16" max="16384" width="8.81640625" style="1"/>
  </cols>
  <sheetData>
    <row r="1" spans="1:15" ht="16" customHeight="1" x14ac:dyDescent="0.25">
      <c r="A1" s="62"/>
      <c r="B1" s="68" t="s">
        <v>252</v>
      </c>
      <c r="C1" s="62"/>
      <c r="D1" s="62"/>
      <c r="E1" s="62"/>
      <c r="F1" s="62"/>
      <c r="G1" s="62"/>
      <c r="H1" s="62"/>
    </row>
    <row r="2" spans="1:15" ht="20.149999999999999" customHeight="1" x14ac:dyDescent="0.25">
      <c r="A2" s="151"/>
      <c r="B2" s="68" t="s">
        <v>253</v>
      </c>
      <c r="C2" s="129"/>
      <c r="D2" s="129"/>
      <c r="E2" s="129"/>
      <c r="F2" s="129"/>
      <c r="G2" s="129"/>
      <c r="H2" s="62"/>
      <c r="M2" s="1" t="s">
        <v>254</v>
      </c>
    </row>
    <row r="3" spans="1:15" ht="16" customHeight="1" x14ac:dyDescent="0.25">
      <c r="B3" s="2"/>
      <c r="C3" s="2"/>
      <c r="D3" s="2"/>
      <c r="E3" s="2"/>
      <c r="F3" s="2"/>
      <c r="G3" s="2"/>
    </row>
    <row r="4" spans="1:15" ht="24.65" customHeight="1" x14ac:dyDescent="0.25">
      <c r="A4" s="6"/>
      <c r="B4" s="96"/>
      <c r="C4" s="96"/>
      <c r="D4" s="141"/>
      <c r="E4" s="97"/>
      <c r="F4" s="97"/>
      <c r="G4" s="229" t="s">
        <v>255</v>
      </c>
      <c r="H4" s="229"/>
      <c r="I4" s="125"/>
      <c r="J4" s="238" t="s">
        <v>256</v>
      </c>
      <c r="K4" s="238"/>
      <c r="L4" s="3"/>
      <c r="M4" s="3"/>
      <c r="N4" s="3"/>
      <c r="O4" s="3"/>
    </row>
    <row r="5" spans="1:15" ht="40" customHeight="1" x14ac:dyDescent="0.25">
      <c r="B5" s="229" t="s">
        <v>167</v>
      </c>
      <c r="C5" s="229"/>
      <c r="D5" s="141"/>
      <c r="E5" s="70" t="s">
        <v>257</v>
      </c>
      <c r="F5" s="70"/>
      <c r="G5" s="211" t="s">
        <v>258</v>
      </c>
      <c r="H5" s="211" t="s">
        <v>259</v>
      </c>
      <c r="I5" s="81"/>
      <c r="J5" s="211" t="s">
        <v>258</v>
      </c>
      <c r="K5" s="211" t="s">
        <v>259</v>
      </c>
      <c r="L5" s="3"/>
      <c r="M5" s="3"/>
      <c r="N5" s="3"/>
      <c r="O5" s="3"/>
    </row>
    <row r="6" spans="1:15" ht="16" customHeight="1" x14ac:dyDescent="0.25">
      <c r="B6" s="152">
        <v>2015</v>
      </c>
      <c r="C6" s="153"/>
      <c r="D6" s="158"/>
      <c r="E6" s="77">
        <v>14</v>
      </c>
      <c r="F6" s="77"/>
      <c r="G6" s="77" t="s">
        <v>63</v>
      </c>
      <c r="H6" s="159" t="s">
        <v>63</v>
      </c>
      <c r="I6" s="64"/>
      <c r="J6" s="77" t="s">
        <v>63</v>
      </c>
      <c r="K6" s="77" t="s">
        <v>63</v>
      </c>
    </row>
    <row r="7" spans="1:15" ht="16" customHeight="1" x14ac:dyDescent="0.25">
      <c r="B7" s="152">
        <v>2020</v>
      </c>
      <c r="C7" s="153"/>
      <c r="D7" s="158"/>
      <c r="E7" s="77">
        <v>14</v>
      </c>
      <c r="F7" s="77"/>
      <c r="G7" s="84">
        <v>209.98845399999999</v>
      </c>
      <c r="H7" s="212">
        <v>3.7868870000000001</v>
      </c>
      <c r="I7" s="64"/>
      <c r="J7" s="84">
        <v>26368.672639</v>
      </c>
      <c r="K7" s="84">
        <v>14875.211358</v>
      </c>
    </row>
    <row r="8" spans="1:15" ht="16" customHeight="1" x14ac:dyDescent="0.25">
      <c r="B8" s="152">
        <v>2022</v>
      </c>
      <c r="C8" s="153"/>
      <c r="D8" s="158"/>
      <c r="E8" s="77">
        <v>15</v>
      </c>
      <c r="F8" s="77"/>
      <c r="G8" s="84">
        <v>231.06436400000001</v>
      </c>
      <c r="H8" s="212">
        <v>4.3147719999999996</v>
      </c>
      <c r="I8" s="64"/>
      <c r="J8" s="84">
        <v>33252.528212969999</v>
      </c>
      <c r="K8" s="84">
        <v>19641.32517932</v>
      </c>
    </row>
    <row r="9" spans="1:15" ht="16" customHeight="1" x14ac:dyDescent="0.25">
      <c r="B9" s="152">
        <v>2023</v>
      </c>
      <c r="C9" s="153"/>
      <c r="D9" s="158"/>
      <c r="E9" s="77">
        <v>14</v>
      </c>
      <c r="F9" s="77"/>
      <c r="G9" s="84">
        <v>236.82716099999999</v>
      </c>
      <c r="H9" s="212">
        <v>4.396954</v>
      </c>
      <c r="I9" s="64"/>
      <c r="J9" s="84">
        <v>36062.871309390001</v>
      </c>
      <c r="K9" s="84">
        <v>22438.06657227</v>
      </c>
    </row>
    <row r="10" spans="1:15" ht="16" customHeight="1" x14ac:dyDescent="0.25">
      <c r="B10" s="3"/>
      <c r="C10" s="3"/>
    </row>
    <row r="11" spans="1:15" s="11" customFormat="1" ht="11.15" customHeight="1" x14ac:dyDescent="0.25">
      <c r="A11" s="10" t="s">
        <v>260</v>
      </c>
    </row>
    <row r="12" spans="1:15" s="11" customFormat="1" ht="11.15" customHeight="1" x14ac:dyDescent="0.25">
      <c r="A12" s="8" t="s">
        <v>442</v>
      </c>
    </row>
    <row r="13" spans="1:15" s="11" customFormat="1" ht="11.15" customHeight="1" x14ac:dyDescent="0.25">
      <c r="A13" s="12" t="s">
        <v>66</v>
      </c>
      <c r="B13" s="13" t="s">
        <v>261</v>
      </c>
      <c r="C13" s="13"/>
    </row>
    <row r="14" spans="1:15" s="11" customFormat="1" ht="11.15" customHeight="1" x14ac:dyDescent="0.25">
      <c r="A14" s="12"/>
    </row>
    <row r="15" spans="1:15" s="11" customFormat="1" ht="11.15" customHeight="1" x14ac:dyDescent="0.25"/>
    <row r="16" spans="1:15" s="11" customFormat="1" ht="11.15" customHeight="1" x14ac:dyDescent="0.25"/>
  </sheetData>
  <mergeCells count="3">
    <mergeCell ref="G4:H4"/>
    <mergeCell ref="J4:K4"/>
    <mergeCell ref="B5:C5"/>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9D4E9-588E-40FD-AA82-FF6F26504E43}">
  <dimension ref="A1:M16"/>
  <sheetViews>
    <sheetView showGridLines="0" zoomScaleNormal="100" workbookViewId="0"/>
  </sheetViews>
  <sheetFormatPr defaultColWidth="8.81640625" defaultRowHeight="11" x14ac:dyDescent="0.25"/>
  <cols>
    <col min="1" max="1" width="2.81640625" style="1" customWidth="1"/>
    <col min="2" max="2" width="9.453125" style="1" customWidth="1"/>
    <col min="3" max="3" width="4.1796875" style="1" customWidth="1"/>
    <col min="4" max="4" width="1.26953125" style="1" customWidth="1"/>
    <col min="5" max="5" width="11.1796875" style="1" customWidth="1"/>
    <col min="6" max="6" width="1.453125" style="1" customWidth="1"/>
    <col min="7" max="7" width="11.1796875" style="1" customWidth="1"/>
    <col min="8" max="8" width="2.81640625" style="1" customWidth="1"/>
    <col min="9" max="9" width="14" style="1" customWidth="1"/>
    <col min="10" max="10" width="3.81640625" style="1" customWidth="1"/>
    <col min="11" max="11" width="2.81640625" style="1" customWidth="1"/>
    <col min="12" max="12" width="7.81640625" style="1" customWidth="1"/>
    <col min="13" max="13" width="2.81640625" style="1" customWidth="1"/>
    <col min="14" max="16384" width="8.81640625" style="1"/>
  </cols>
  <sheetData>
    <row r="1" spans="1:13" ht="16" customHeight="1" x14ac:dyDescent="0.25">
      <c r="A1" s="62"/>
      <c r="B1" s="68" t="s">
        <v>262</v>
      </c>
      <c r="C1" s="62"/>
      <c r="D1" s="62"/>
      <c r="E1" s="62"/>
      <c r="F1" s="62"/>
      <c r="G1" s="62"/>
    </row>
    <row r="2" spans="1:13" ht="20.149999999999999" customHeight="1" x14ac:dyDescent="0.25">
      <c r="A2" s="151"/>
      <c r="B2" s="68" t="s">
        <v>263</v>
      </c>
      <c r="C2" s="129"/>
      <c r="D2" s="129"/>
      <c r="E2" s="129"/>
      <c r="F2" s="129"/>
      <c r="G2" s="129"/>
      <c r="K2" s="1" t="s">
        <v>254</v>
      </c>
    </row>
    <row r="3" spans="1:13" ht="16" customHeight="1" x14ac:dyDescent="0.25">
      <c r="B3" s="2"/>
      <c r="C3" s="2"/>
      <c r="D3" s="2"/>
      <c r="E3" s="2"/>
      <c r="F3" s="2"/>
      <c r="G3" s="2"/>
    </row>
    <row r="4" spans="1:13" ht="24.65" customHeight="1" x14ac:dyDescent="0.25">
      <c r="A4" s="6"/>
      <c r="B4" s="96"/>
      <c r="C4" s="96"/>
      <c r="D4" s="141"/>
      <c r="E4" s="238" t="s">
        <v>257</v>
      </c>
      <c r="F4" s="97"/>
      <c r="G4" s="238" t="s">
        <v>255</v>
      </c>
      <c r="H4" s="125"/>
      <c r="I4" s="238" t="s">
        <v>256</v>
      </c>
      <c r="J4" s="3"/>
      <c r="K4" s="3"/>
      <c r="L4" s="3"/>
      <c r="M4" s="3"/>
    </row>
    <row r="5" spans="1:13" ht="18" customHeight="1" x14ac:dyDescent="0.25">
      <c r="B5" s="229" t="s">
        <v>167</v>
      </c>
      <c r="C5" s="229"/>
      <c r="D5" s="141"/>
      <c r="E5" s="229"/>
      <c r="F5" s="70"/>
      <c r="G5" s="229"/>
      <c r="H5" s="81"/>
      <c r="I5" s="229"/>
      <c r="J5" s="3"/>
      <c r="K5" s="3"/>
      <c r="L5" s="3"/>
      <c r="M5" s="3"/>
    </row>
    <row r="6" spans="1:13" ht="16" customHeight="1" x14ac:dyDescent="0.25">
      <c r="B6" s="152">
        <v>2015</v>
      </c>
      <c r="C6" s="153"/>
      <c r="D6" s="158"/>
      <c r="E6" s="77">
        <v>14</v>
      </c>
      <c r="F6" s="77"/>
      <c r="G6" s="84">
        <v>1006.2588459999999</v>
      </c>
      <c r="H6" s="64"/>
      <c r="I6" s="84">
        <v>722600.79131799995</v>
      </c>
    </row>
    <row r="7" spans="1:13" ht="16" customHeight="1" x14ac:dyDescent="0.25">
      <c r="B7" s="152">
        <v>2020</v>
      </c>
      <c r="C7" s="153"/>
      <c r="D7" s="158"/>
      <c r="E7" s="77">
        <v>14</v>
      </c>
      <c r="F7" s="77"/>
      <c r="G7" s="84">
        <v>602.99133500000005</v>
      </c>
      <c r="H7" s="64"/>
      <c r="I7" s="84">
        <v>898523.56149700005</v>
      </c>
    </row>
    <row r="8" spans="1:13" ht="16" customHeight="1" x14ac:dyDescent="0.25">
      <c r="B8" s="152">
        <v>2022</v>
      </c>
      <c r="C8" s="153"/>
      <c r="D8" s="158"/>
      <c r="E8" s="77">
        <v>15</v>
      </c>
      <c r="F8" s="77"/>
      <c r="G8" s="84">
        <v>650.94370700000002</v>
      </c>
      <c r="H8" s="64"/>
      <c r="I8" s="84">
        <v>1046905.30144912</v>
      </c>
    </row>
    <row r="9" spans="1:13" ht="16" customHeight="1" x14ac:dyDescent="0.25">
      <c r="B9" s="152">
        <v>2023</v>
      </c>
      <c r="C9" s="153"/>
      <c r="D9" s="158"/>
      <c r="E9" s="77">
        <v>14</v>
      </c>
      <c r="F9" s="77"/>
      <c r="G9" s="84">
        <v>654.60980300000006</v>
      </c>
      <c r="H9" s="64"/>
      <c r="I9" s="84">
        <v>1090973.40718227</v>
      </c>
    </row>
    <row r="10" spans="1:13" ht="16" customHeight="1" x14ac:dyDescent="0.25">
      <c r="B10" s="3"/>
      <c r="C10" s="3"/>
    </row>
    <row r="11" spans="1:13" s="11" customFormat="1" ht="11.15" customHeight="1" x14ac:dyDescent="0.25">
      <c r="A11" s="10" t="s">
        <v>260</v>
      </c>
    </row>
    <row r="12" spans="1:13" s="11" customFormat="1" ht="11.15" customHeight="1" x14ac:dyDescent="0.25">
      <c r="A12" s="8" t="s">
        <v>442</v>
      </c>
    </row>
    <row r="13" spans="1:13" s="11" customFormat="1" ht="11.15" customHeight="1" x14ac:dyDescent="0.25">
      <c r="A13" s="12" t="s">
        <v>66</v>
      </c>
      <c r="B13" s="13" t="s">
        <v>261</v>
      </c>
      <c r="C13" s="13"/>
    </row>
    <row r="14" spans="1:13" s="11" customFormat="1" ht="11.15" customHeight="1" x14ac:dyDescent="0.25">
      <c r="A14" s="12"/>
    </row>
    <row r="15" spans="1:13" s="11" customFormat="1" ht="11.15" customHeight="1" x14ac:dyDescent="0.25"/>
    <row r="16" spans="1:13" s="11" customFormat="1" ht="11.15" customHeight="1" x14ac:dyDescent="0.25"/>
  </sheetData>
  <mergeCells count="4">
    <mergeCell ref="B5:C5"/>
    <mergeCell ref="I4:I5"/>
    <mergeCell ref="G4:G5"/>
    <mergeCell ref="E4:E5"/>
  </mergeCells>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8452B-EBF4-4C8D-8FBE-61C84A068C07}">
  <dimension ref="A1:O16"/>
  <sheetViews>
    <sheetView showGridLines="0" zoomScaleNormal="100" workbookViewId="0"/>
  </sheetViews>
  <sheetFormatPr defaultColWidth="8.81640625" defaultRowHeight="11" x14ac:dyDescent="0.25"/>
  <cols>
    <col min="1" max="1" width="2.81640625" style="1" customWidth="1"/>
    <col min="2" max="2" width="10.81640625" style="1" customWidth="1"/>
    <col min="3" max="3" width="4.1796875" style="1" customWidth="1"/>
    <col min="4" max="4" width="1.26953125" style="1" customWidth="1"/>
    <col min="5" max="5" width="11.1796875" style="1" customWidth="1"/>
    <col min="6" max="6" width="1.453125" style="1" customWidth="1"/>
    <col min="7" max="7" width="8.453125" style="1" customWidth="1"/>
    <col min="8" max="8" width="8.1796875" style="1" customWidth="1"/>
    <col min="9" max="9" width="2.81640625" style="1" customWidth="1"/>
    <col min="10" max="10" width="10.54296875" style="1" customWidth="1"/>
    <col min="11" max="11" width="8.81640625" style="1" customWidth="1"/>
    <col min="12" max="12" width="3.81640625" style="1" customWidth="1"/>
    <col min="13" max="13" width="2.81640625" style="1" customWidth="1"/>
    <col min="14" max="14" width="7.81640625" style="1" customWidth="1"/>
    <col min="15" max="15" width="2.81640625" style="1" customWidth="1"/>
    <col min="16" max="16384" width="8.81640625" style="1"/>
  </cols>
  <sheetData>
    <row r="1" spans="1:15" ht="16" customHeight="1" x14ac:dyDescent="0.25">
      <c r="A1" s="62"/>
      <c r="B1" s="68" t="s">
        <v>264</v>
      </c>
      <c r="C1" s="62"/>
      <c r="D1" s="62"/>
      <c r="E1" s="62"/>
      <c r="F1" s="62"/>
      <c r="G1" s="62"/>
      <c r="H1" s="62"/>
    </row>
    <row r="2" spans="1:15" ht="20.149999999999999" customHeight="1" x14ac:dyDescent="0.25">
      <c r="A2" s="151"/>
      <c r="B2" s="68" t="s">
        <v>265</v>
      </c>
      <c r="C2" s="129"/>
      <c r="D2" s="129"/>
      <c r="E2" s="129"/>
      <c r="F2" s="129"/>
      <c r="G2" s="129"/>
      <c r="H2" s="62"/>
      <c r="M2" s="1" t="s">
        <v>254</v>
      </c>
    </row>
    <row r="3" spans="1:15" ht="16" customHeight="1" x14ac:dyDescent="0.25">
      <c r="B3" s="2"/>
      <c r="C3" s="2"/>
      <c r="D3" s="2"/>
      <c r="E3" s="2"/>
      <c r="F3" s="2"/>
      <c r="G3" s="2"/>
    </row>
    <row r="4" spans="1:15" ht="24.65" customHeight="1" x14ac:dyDescent="0.25">
      <c r="A4" s="6"/>
      <c r="B4" s="96"/>
      <c r="C4" s="96"/>
      <c r="D4" s="141"/>
      <c r="E4" s="238" t="s">
        <v>257</v>
      </c>
      <c r="F4" s="97"/>
      <c r="G4" s="229" t="s">
        <v>255</v>
      </c>
      <c r="H4" s="229"/>
      <c r="I4" s="125"/>
      <c r="J4" s="238" t="s">
        <v>256</v>
      </c>
      <c r="K4" s="238"/>
      <c r="L4" s="3"/>
      <c r="M4" s="3"/>
      <c r="N4" s="3"/>
      <c r="O4" s="3"/>
    </row>
    <row r="5" spans="1:15" ht="26.5" customHeight="1" x14ac:dyDescent="0.25">
      <c r="B5" s="229" t="s">
        <v>167</v>
      </c>
      <c r="C5" s="229"/>
      <c r="D5" s="141"/>
      <c r="E5" s="229"/>
      <c r="F5" s="70"/>
      <c r="G5" s="211" t="s">
        <v>238</v>
      </c>
      <c r="H5" s="211" t="s">
        <v>239</v>
      </c>
      <c r="I5" s="81"/>
      <c r="J5" s="211" t="s">
        <v>238</v>
      </c>
      <c r="K5" s="211" t="s">
        <v>239</v>
      </c>
      <c r="L5" s="3"/>
      <c r="M5" s="3"/>
      <c r="N5" s="3"/>
      <c r="O5" s="3"/>
    </row>
    <row r="6" spans="1:15" ht="16" customHeight="1" x14ac:dyDescent="0.25">
      <c r="B6" s="152">
        <v>2015</v>
      </c>
      <c r="C6" s="153"/>
      <c r="D6" s="158"/>
      <c r="E6" s="77">
        <v>14</v>
      </c>
      <c r="F6" s="77"/>
      <c r="G6" s="77" t="s">
        <v>63</v>
      </c>
      <c r="H6" s="159" t="s">
        <v>63</v>
      </c>
      <c r="I6" s="64"/>
      <c r="J6" s="77" t="s">
        <v>63</v>
      </c>
      <c r="K6" s="77" t="s">
        <v>63</v>
      </c>
    </row>
    <row r="7" spans="1:15" ht="16" customHeight="1" x14ac:dyDescent="0.25">
      <c r="B7" s="152">
        <v>2020</v>
      </c>
      <c r="C7" s="153"/>
      <c r="D7" s="158"/>
      <c r="E7" s="77">
        <v>14</v>
      </c>
      <c r="F7" s="77"/>
      <c r="G7" s="84">
        <v>0.303282</v>
      </c>
      <c r="H7" s="212">
        <v>1.9120000000000001E-3</v>
      </c>
      <c r="I7" s="64"/>
      <c r="J7" s="84">
        <v>1377.114511</v>
      </c>
      <c r="K7" s="84">
        <v>9.1608769999999993</v>
      </c>
    </row>
    <row r="8" spans="1:15" ht="16" customHeight="1" x14ac:dyDescent="0.25">
      <c r="B8" s="152">
        <v>2022</v>
      </c>
      <c r="C8" s="153"/>
      <c r="D8" s="158"/>
      <c r="E8" s="77">
        <v>15</v>
      </c>
      <c r="F8" s="77"/>
      <c r="G8" s="84">
        <v>0.16003100000000001</v>
      </c>
      <c r="H8" s="212">
        <v>5.5999999999999995E-4</v>
      </c>
      <c r="I8" s="64"/>
      <c r="J8" s="84">
        <v>545.67401111000004</v>
      </c>
      <c r="K8" s="84">
        <v>2.9920244999999999</v>
      </c>
    </row>
    <row r="9" spans="1:15" ht="16" customHeight="1" x14ac:dyDescent="0.25">
      <c r="B9" s="152">
        <v>2023</v>
      </c>
      <c r="C9" s="153"/>
      <c r="D9" s="158"/>
      <c r="E9" s="77">
        <v>14</v>
      </c>
      <c r="F9" s="77"/>
      <c r="G9" s="84">
        <v>0.15259200000000001</v>
      </c>
      <c r="H9" s="212">
        <v>6.8099999999999996E-4</v>
      </c>
      <c r="I9" s="64"/>
      <c r="J9" s="84">
        <v>295.37355463</v>
      </c>
      <c r="K9" s="84">
        <v>3.4701850599999999</v>
      </c>
    </row>
    <row r="10" spans="1:15" ht="16" customHeight="1" x14ac:dyDescent="0.25">
      <c r="B10" s="3"/>
      <c r="C10" s="3"/>
    </row>
    <row r="11" spans="1:15" s="11" customFormat="1" ht="11.15" customHeight="1" x14ac:dyDescent="0.25">
      <c r="A11" s="10" t="s">
        <v>260</v>
      </c>
    </row>
    <row r="12" spans="1:15" s="11" customFormat="1" ht="11.15" customHeight="1" x14ac:dyDescent="0.25">
      <c r="A12" s="8" t="s">
        <v>442</v>
      </c>
    </row>
    <row r="13" spans="1:15" s="11" customFormat="1" ht="11.15" customHeight="1" x14ac:dyDescent="0.25">
      <c r="A13" s="12" t="s">
        <v>66</v>
      </c>
      <c r="B13" s="13" t="s">
        <v>261</v>
      </c>
      <c r="C13" s="13"/>
    </row>
    <row r="14" spans="1:15" s="11" customFormat="1" ht="11.15" customHeight="1" x14ac:dyDescent="0.25">
      <c r="A14" s="12"/>
    </row>
    <row r="15" spans="1:15" s="11" customFormat="1" ht="11.15" customHeight="1" x14ac:dyDescent="0.25"/>
    <row r="16" spans="1:15" s="11" customFormat="1" ht="11.15" customHeight="1" x14ac:dyDescent="0.25"/>
  </sheetData>
  <mergeCells count="4">
    <mergeCell ref="G4:H4"/>
    <mergeCell ref="J4:K4"/>
    <mergeCell ref="B5:C5"/>
    <mergeCell ref="E4:E5"/>
  </mergeCells>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03CED-1957-44D2-84D2-3E83D2A15DD9}">
  <dimension ref="A1:N16"/>
  <sheetViews>
    <sheetView showGridLines="0" zoomScaleNormal="100" workbookViewId="0"/>
  </sheetViews>
  <sheetFormatPr defaultColWidth="8.81640625" defaultRowHeight="11" x14ac:dyDescent="0.25"/>
  <cols>
    <col min="1" max="1" width="2.81640625" style="1" customWidth="1"/>
    <col min="2" max="2" width="10.81640625" style="1" customWidth="1"/>
    <col min="3" max="3" width="4.1796875" style="1" customWidth="1"/>
    <col min="4" max="4" width="1.26953125" style="1" customWidth="1"/>
    <col min="5" max="5" width="11.1796875" style="1" customWidth="1"/>
    <col min="6" max="6" width="1.453125" style="1" customWidth="1"/>
    <col min="7" max="7" width="10.1796875" style="1" customWidth="1"/>
    <col min="8" max="8" width="9.7265625" style="1" customWidth="1"/>
    <col min="9" max="9" width="2.81640625" style="1" customWidth="1"/>
    <col min="10" max="10" width="16.1796875" style="1" customWidth="1"/>
    <col min="11" max="11" width="3.81640625" style="1" customWidth="1"/>
    <col min="12" max="12" width="2.81640625" style="1" customWidth="1"/>
    <col min="13" max="13" width="7.81640625" style="1" customWidth="1"/>
    <col min="14" max="14" width="2.81640625" style="1" customWidth="1"/>
    <col min="15" max="16384" width="8.81640625" style="1"/>
  </cols>
  <sheetData>
    <row r="1" spans="1:14" ht="16" customHeight="1" x14ac:dyDescent="0.25">
      <c r="A1" s="62"/>
      <c r="B1" s="68" t="s">
        <v>266</v>
      </c>
      <c r="C1" s="62"/>
      <c r="D1" s="62"/>
      <c r="E1" s="62"/>
      <c r="F1" s="62"/>
      <c r="G1" s="62"/>
      <c r="H1" s="62"/>
    </row>
    <row r="2" spans="1:14" ht="20.149999999999999" customHeight="1" x14ac:dyDescent="0.25">
      <c r="A2" s="151"/>
      <c r="B2" s="68" t="s">
        <v>267</v>
      </c>
      <c r="C2" s="129"/>
      <c r="D2" s="129"/>
      <c r="E2" s="129"/>
      <c r="F2" s="129"/>
      <c r="G2" s="129"/>
      <c r="H2" s="62"/>
      <c r="L2" s="1" t="s">
        <v>254</v>
      </c>
    </row>
    <row r="3" spans="1:14" ht="16" customHeight="1" x14ac:dyDescent="0.25">
      <c r="B3" s="2"/>
      <c r="C3" s="2"/>
      <c r="D3" s="2"/>
      <c r="E3" s="2"/>
      <c r="F3" s="2"/>
      <c r="G3" s="2"/>
    </row>
    <row r="4" spans="1:14" ht="24.65" customHeight="1" x14ac:dyDescent="0.25">
      <c r="A4" s="6"/>
      <c r="B4" s="96"/>
      <c r="C4" s="96"/>
      <c r="D4" s="141"/>
      <c r="E4" s="238" t="s">
        <v>257</v>
      </c>
      <c r="F4" s="97"/>
      <c r="G4" s="229" t="s">
        <v>255</v>
      </c>
      <c r="H4" s="229"/>
      <c r="I4" s="125"/>
      <c r="J4" s="83" t="s">
        <v>268</v>
      </c>
      <c r="K4" s="3"/>
      <c r="L4" s="3"/>
      <c r="M4" s="3"/>
      <c r="N4" s="3"/>
    </row>
    <row r="5" spans="1:14" ht="26.5" customHeight="1" x14ac:dyDescent="0.25">
      <c r="B5" s="229" t="s">
        <v>167</v>
      </c>
      <c r="C5" s="229"/>
      <c r="D5" s="141"/>
      <c r="E5" s="229"/>
      <c r="F5" s="70"/>
      <c r="G5" s="211" t="s">
        <v>269</v>
      </c>
      <c r="H5" s="211" t="s">
        <v>270</v>
      </c>
      <c r="I5" s="81"/>
      <c r="J5" s="211" t="s">
        <v>269</v>
      </c>
      <c r="K5" s="3"/>
      <c r="L5" s="3"/>
      <c r="M5" s="3"/>
      <c r="N5" s="3"/>
    </row>
    <row r="6" spans="1:14" ht="16" customHeight="1" x14ac:dyDescent="0.25">
      <c r="B6" s="152">
        <v>2015</v>
      </c>
      <c r="C6" s="153"/>
      <c r="D6" s="158"/>
      <c r="E6" s="77">
        <v>14</v>
      </c>
      <c r="F6" s="77"/>
      <c r="G6" s="77" t="s">
        <v>63</v>
      </c>
      <c r="H6" s="159" t="s">
        <v>63</v>
      </c>
      <c r="I6" s="64"/>
      <c r="J6" s="77" t="s">
        <v>63</v>
      </c>
    </row>
    <row r="7" spans="1:14" ht="16" customHeight="1" x14ac:dyDescent="0.25">
      <c r="B7" s="152">
        <v>2020</v>
      </c>
      <c r="C7" s="153"/>
      <c r="D7" s="158"/>
      <c r="E7" s="77">
        <v>14</v>
      </c>
      <c r="F7" s="77"/>
      <c r="G7" s="84">
        <v>43.580348000000001</v>
      </c>
      <c r="H7" s="212">
        <v>536.16410900000005</v>
      </c>
      <c r="I7" s="64"/>
      <c r="J7" s="84">
        <v>128795.19057599999</v>
      </c>
    </row>
    <row r="8" spans="1:14" ht="16" customHeight="1" x14ac:dyDescent="0.25">
      <c r="B8" s="152">
        <v>2022</v>
      </c>
      <c r="C8" s="153"/>
      <c r="D8" s="158"/>
      <c r="E8" s="77">
        <v>15</v>
      </c>
      <c r="F8" s="77"/>
      <c r="G8" s="84">
        <v>78.295953999999995</v>
      </c>
      <c r="H8" s="212">
        <v>430.355232</v>
      </c>
      <c r="I8" s="64"/>
      <c r="J8" s="84">
        <v>147003.10716670001</v>
      </c>
    </row>
    <row r="9" spans="1:14" ht="16" customHeight="1" x14ac:dyDescent="0.25">
      <c r="B9" s="152">
        <v>2023</v>
      </c>
      <c r="C9" s="153"/>
      <c r="D9" s="158"/>
      <c r="E9" s="77">
        <v>14</v>
      </c>
      <c r="F9" s="77"/>
      <c r="G9" s="84">
        <v>97.592911999999998</v>
      </c>
      <c r="H9" s="212">
        <v>479.73081300000001</v>
      </c>
      <c r="I9" s="64"/>
      <c r="J9" s="84">
        <v>159586.94430457</v>
      </c>
    </row>
    <row r="10" spans="1:14" ht="16" customHeight="1" x14ac:dyDescent="0.25">
      <c r="B10" s="3"/>
      <c r="C10" s="3"/>
    </row>
    <row r="11" spans="1:14" s="11" customFormat="1" ht="11.15" customHeight="1" x14ac:dyDescent="0.25">
      <c r="A11" s="10" t="s">
        <v>260</v>
      </c>
    </row>
    <row r="12" spans="1:14" s="11" customFormat="1" ht="11.15" customHeight="1" x14ac:dyDescent="0.25">
      <c r="A12" s="8" t="s">
        <v>442</v>
      </c>
    </row>
    <row r="13" spans="1:14" s="11" customFormat="1" ht="11.15" customHeight="1" x14ac:dyDescent="0.25">
      <c r="A13" s="12" t="s">
        <v>66</v>
      </c>
      <c r="B13" s="227" t="s">
        <v>271</v>
      </c>
      <c r="C13" s="235"/>
      <c r="D13" s="235"/>
      <c r="E13" s="235"/>
      <c r="F13" s="235"/>
      <c r="G13" s="235"/>
      <c r="H13" s="235"/>
      <c r="I13" s="235"/>
      <c r="J13" s="235"/>
    </row>
    <row r="14" spans="1:14" s="11" customFormat="1" ht="11.15" customHeight="1" x14ac:dyDescent="0.25">
      <c r="A14" s="12"/>
      <c r="B14" s="235"/>
      <c r="C14" s="235"/>
      <c r="D14" s="235"/>
      <c r="E14" s="235"/>
      <c r="F14" s="235"/>
      <c r="G14" s="235"/>
      <c r="H14" s="235"/>
      <c r="I14" s="235"/>
      <c r="J14" s="235"/>
    </row>
    <row r="15" spans="1:14" s="11" customFormat="1" ht="11.15" customHeight="1" x14ac:dyDescent="0.25">
      <c r="B15" s="235"/>
      <c r="C15" s="235"/>
      <c r="D15" s="235"/>
      <c r="E15" s="235"/>
      <c r="F15" s="235"/>
      <c r="G15" s="235"/>
      <c r="H15" s="235"/>
      <c r="I15" s="235"/>
      <c r="J15" s="235"/>
    </row>
    <row r="16" spans="1:14" s="11" customFormat="1" ht="11.15" customHeight="1" x14ac:dyDescent="0.25"/>
  </sheetData>
  <mergeCells count="4">
    <mergeCell ref="E4:E5"/>
    <mergeCell ref="G4:H4"/>
    <mergeCell ref="B5:C5"/>
    <mergeCell ref="B13:J15"/>
  </mergeCells>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8D19F-5E09-48D0-B529-045801DC42A6}">
  <dimension ref="A1:M16"/>
  <sheetViews>
    <sheetView showGridLines="0" zoomScaleNormal="100" workbookViewId="0"/>
  </sheetViews>
  <sheetFormatPr defaultColWidth="8.81640625" defaultRowHeight="11" x14ac:dyDescent="0.25"/>
  <cols>
    <col min="1" max="1" width="2.81640625" style="1" customWidth="1"/>
    <col min="2" max="2" width="9.453125" style="1" customWidth="1"/>
    <col min="3" max="3" width="4.1796875" style="1" customWidth="1"/>
    <col min="4" max="4" width="1.26953125" style="1" customWidth="1"/>
    <col min="5" max="5" width="11.1796875" style="1" customWidth="1"/>
    <col min="6" max="6" width="1.453125" style="1" customWidth="1"/>
    <col min="7" max="7" width="11.1796875" style="1" customWidth="1"/>
    <col min="8" max="8" width="2.81640625" style="1" customWidth="1"/>
    <col min="9" max="9" width="14" style="1" customWidth="1"/>
    <col min="10" max="10" width="3.81640625" style="1" customWidth="1"/>
    <col min="11" max="11" width="2.81640625" style="1" customWidth="1"/>
    <col min="12" max="12" width="7.81640625" style="1" customWidth="1"/>
    <col min="13" max="13" width="2.81640625" style="1" customWidth="1"/>
    <col min="14" max="16384" width="8.81640625" style="1"/>
  </cols>
  <sheetData>
    <row r="1" spans="1:13" ht="16" customHeight="1" x14ac:dyDescent="0.25">
      <c r="A1" s="62"/>
      <c r="B1" s="68" t="s">
        <v>272</v>
      </c>
      <c r="C1" s="62"/>
      <c r="D1" s="62"/>
      <c r="E1" s="62"/>
      <c r="F1" s="62"/>
      <c r="G1" s="62"/>
    </row>
    <row r="2" spans="1:13" ht="20.149999999999999" customHeight="1" x14ac:dyDescent="0.25">
      <c r="A2" s="151"/>
      <c r="B2" s="243" t="s">
        <v>273</v>
      </c>
      <c r="C2" s="243"/>
      <c r="D2" s="243"/>
      <c r="E2" s="243"/>
      <c r="F2" s="243"/>
      <c r="G2" s="243"/>
      <c r="H2" s="243"/>
      <c r="I2" s="243"/>
      <c r="J2" s="243"/>
      <c r="K2" s="243"/>
      <c r="L2" s="243"/>
    </row>
    <row r="3" spans="1:13" ht="16" customHeight="1" x14ac:dyDescent="0.25">
      <c r="B3" s="2"/>
      <c r="C3" s="2"/>
      <c r="D3" s="2"/>
      <c r="E3" s="2"/>
      <c r="F3" s="2"/>
      <c r="G3" s="2"/>
    </row>
    <row r="4" spans="1:13" ht="24.65" customHeight="1" x14ac:dyDescent="0.25">
      <c r="A4" s="6"/>
      <c r="B4" s="96"/>
      <c r="C4" s="96"/>
      <c r="D4" s="141"/>
      <c r="E4" s="238" t="s">
        <v>257</v>
      </c>
      <c r="F4" s="97"/>
      <c r="G4" s="238" t="s">
        <v>255</v>
      </c>
      <c r="H4" s="125"/>
      <c r="I4" s="238" t="s">
        <v>256</v>
      </c>
      <c r="J4" s="3"/>
      <c r="K4" s="3"/>
      <c r="L4" s="3"/>
      <c r="M4" s="3"/>
    </row>
    <row r="5" spans="1:13" ht="18" customHeight="1" x14ac:dyDescent="0.25">
      <c r="B5" s="229" t="s">
        <v>167</v>
      </c>
      <c r="C5" s="229"/>
      <c r="D5" s="141"/>
      <c r="E5" s="229"/>
      <c r="F5" s="70"/>
      <c r="G5" s="229"/>
      <c r="H5" s="81"/>
      <c r="I5" s="229"/>
      <c r="J5" s="3"/>
      <c r="K5" s="3"/>
      <c r="L5" s="3"/>
      <c r="M5" s="3"/>
    </row>
    <row r="6" spans="1:13" ht="16" customHeight="1" x14ac:dyDescent="0.25">
      <c r="B6" s="152">
        <v>2015</v>
      </c>
      <c r="C6" s="153"/>
      <c r="D6" s="158"/>
      <c r="E6" s="77">
        <v>14</v>
      </c>
      <c r="F6" s="77"/>
      <c r="G6" s="77" t="s">
        <v>63</v>
      </c>
      <c r="H6" s="64"/>
      <c r="I6" s="77" t="s">
        <v>63</v>
      </c>
    </row>
    <row r="7" spans="1:13" ht="16" customHeight="1" x14ac:dyDescent="0.25">
      <c r="B7" s="152">
        <v>2020</v>
      </c>
      <c r="C7" s="153"/>
      <c r="D7" s="158"/>
      <c r="E7" s="77">
        <v>14</v>
      </c>
      <c r="F7" s="77"/>
      <c r="G7" s="84">
        <v>99.412563000000006</v>
      </c>
      <c r="H7" s="64"/>
      <c r="I7" s="84">
        <v>57043.588983000001</v>
      </c>
    </row>
    <row r="8" spans="1:13" ht="16" customHeight="1" x14ac:dyDescent="0.25">
      <c r="B8" s="152">
        <v>2022</v>
      </c>
      <c r="C8" s="153"/>
      <c r="D8" s="158"/>
      <c r="E8" s="77">
        <v>14</v>
      </c>
      <c r="F8" s="77"/>
      <c r="G8" s="84">
        <v>148.171753</v>
      </c>
      <c r="H8" s="64"/>
      <c r="I8" s="84">
        <v>82838.995479999998</v>
      </c>
    </row>
    <row r="9" spans="1:13" ht="16" customHeight="1" x14ac:dyDescent="0.25">
      <c r="B9" s="152">
        <v>2023</v>
      </c>
      <c r="C9" s="153"/>
      <c r="D9" s="158"/>
      <c r="E9" s="77">
        <v>14</v>
      </c>
      <c r="F9" s="77"/>
      <c r="G9" s="84">
        <v>171.28995499999999</v>
      </c>
      <c r="H9" s="64"/>
      <c r="I9" s="84">
        <v>101187.549377</v>
      </c>
    </row>
    <row r="10" spans="1:13" ht="16" customHeight="1" x14ac:dyDescent="0.25">
      <c r="B10" s="3"/>
      <c r="C10" s="3"/>
    </row>
    <row r="11" spans="1:13" s="11" customFormat="1" ht="11.15" customHeight="1" x14ac:dyDescent="0.25">
      <c r="A11" s="10" t="s">
        <v>260</v>
      </c>
    </row>
    <row r="12" spans="1:13" s="11" customFormat="1" ht="11.15" customHeight="1" x14ac:dyDescent="0.25">
      <c r="A12" s="8" t="s">
        <v>442</v>
      </c>
    </row>
    <row r="13" spans="1:13" s="11" customFormat="1" ht="11.15" customHeight="1" x14ac:dyDescent="0.25">
      <c r="A13" s="12" t="s">
        <v>66</v>
      </c>
      <c r="B13" s="13" t="s">
        <v>261</v>
      </c>
      <c r="C13" s="13"/>
    </row>
    <row r="14" spans="1:13" s="11" customFormat="1" ht="11.15" customHeight="1" x14ac:dyDescent="0.25">
      <c r="A14" s="12" t="s">
        <v>68</v>
      </c>
      <c r="B14" s="13" t="s">
        <v>274</v>
      </c>
    </row>
    <row r="15" spans="1:13" s="11" customFormat="1" ht="11.15" customHeight="1" x14ac:dyDescent="0.25"/>
    <row r="16" spans="1:13" s="11" customFormat="1" ht="11.15" customHeight="1" x14ac:dyDescent="0.25"/>
  </sheetData>
  <mergeCells count="5">
    <mergeCell ref="E4:E5"/>
    <mergeCell ref="G4:G5"/>
    <mergeCell ref="I4:I5"/>
    <mergeCell ref="B5:C5"/>
    <mergeCell ref="B2:L2"/>
  </mergeCells>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K29"/>
  <sheetViews>
    <sheetView showGridLines="0" zoomScaleNormal="100" workbookViewId="0"/>
  </sheetViews>
  <sheetFormatPr defaultColWidth="8.81640625" defaultRowHeight="11" x14ac:dyDescent="0.25"/>
  <cols>
    <col min="1" max="1" width="2.81640625" style="1" customWidth="1"/>
    <col min="2" max="2" width="9.54296875" style="1" customWidth="1"/>
    <col min="3" max="3" width="14" style="1" customWidth="1"/>
    <col min="4" max="4" width="12.81640625" style="1" customWidth="1"/>
    <col min="5" max="5" width="2.453125" style="1" customWidth="1"/>
    <col min="6" max="6" width="14.1796875" style="1" customWidth="1"/>
    <col min="7" max="7" width="12.81640625" style="1" customWidth="1"/>
    <col min="8" max="8" width="2.1796875" style="1" customWidth="1"/>
    <col min="9" max="9" width="14.453125" style="1" customWidth="1"/>
    <col min="10" max="16384" width="8.81640625" style="1"/>
  </cols>
  <sheetData>
    <row r="1" spans="1:11" ht="16" customHeight="1" x14ac:dyDescent="0.25">
      <c r="A1" s="62"/>
      <c r="B1" s="68" t="s">
        <v>275</v>
      </c>
      <c r="C1" s="62"/>
      <c r="D1" s="62"/>
      <c r="E1" s="62"/>
      <c r="F1" s="62"/>
      <c r="G1" s="62"/>
      <c r="H1" s="62"/>
      <c r="I1" s="62"/>
    </row>
    <row r="2" spans="1:11" ht="20.149999999999999" customHeight="1" x14ac:dyDescent="0.25">
      <c r="A2" s="62"/>
      <c r="B2" s="68" t="s">
        <v>276</v>
      </c>
      <c r="C2" s="62"/>
      <c r="D2" s="62"/>
      <c r="E2" s="62"/>
      <c r="F2" s="62"/>
      <c r="G2" s="62"/>
      <c r="H2" s="62"/>
      <c r="I2" s="62"/>
    </row>
    <row r="3" spans="1:11" ht="16" customHeight="1" x14ac:dyDescent="0.25">
      <c r="A3" s="62"/>
      <c r="B3" s="129" t="s">
        <v>277</v>
      </c>
      <c r="C3" s="62"/>
      <c r="D3" s="62"/>
      <c r="E3" s="62"/>
      <c r="F3" s="62"/>
      <c r="G3" s="62"/>
      <c r="H3" s="62"/>
      <c r="I3" s="62"/>
    </row>
    <row r="4" spans="1:11" ht="16" customHeight="1" x14ac:dyDescent="0.25"/>
    <row r="5" spans="1:11" ht="30" customHeight="1" x14ac:dyDescent="0.25">
      <c r="B5" s="83" t="s">
        <v>167</v>
      </c>
      <c r="C5" s="229" t="s">
        <v>278</v>
      </c>
      <c r="D5" s="229"/>
      <c r="E5" s="97"/>
      <c r="F5" s="81" t="s">
        <v>279</v>
      </c>
      <c r="G5" s="81"/>
      <c r="H5" s="97"/>
      <c r="I5" s="160" t="s">
        <v>157</v>
      </c>
      <c r="J5" s="3"/>
    </row>
    <row r="6" spans="1:11" ht="20.149999999999999" customHeight="1" x14ac:dyDescent="0.25">
      <c r="B6" s="83"/>
      <c r="C6" s="70" t="s">
        <v>280</v>
      </c>
      <c r="D6" s="70" t="s">
        <v>281</v>
      </c>
      <c r="E6" s="81"/>
      <c r="F6" s="70" t="s">
        <v>280</v>
      </c>
      <c r="G6" s="70" t="s">
        <v>281</v>
      </c>
      <c r="H6" s="81"/>
      <c r="I6" s="161" t="s">
        <v>280</v>
      </c>
      <c r="J6" s="3"/>
    </row>
    <row r="7" spans="1:11" ht="16" customHeight="1" x14ac:dyDescent="0.25">
      <c r="B7" s="83">
        <v>1996</v>
      </c>
      <c r="C7" s="157">
        <v>745</v>
      </c>
      <c r="D7" s="165">
        <v>21.69</v>
      </c>
      <c r="E7" s="165"/>
      <c r="F7" s="92">
        <v>2688</v>
      </c>
      <c r="G7" s="165">
        <v>78.31</v>
      </c>
      <c r="H7" s="165"/>
      <c r="I7" s="162">
        <v>3433</v>
      </c>
      <c r="K7" s="23"/>
    </row>
    <row r="8" spans="1:11" ht="16" customHeight="1" x14ac:dyDescent="0.25">
      <c r="B8" s="83">
        <v>2000</v>
      </c>
      <c r="C8" s="92">
        <v>5220</v>
      </c>
      <c r="D8" s="165">
        <v>56.06</v>
      </c>
      <c r="E8" s="165"/>
      <c r="F8" s="92">
        <v>4091</v>
      </c>
      <c r="G8" s="165">
        <v>43.94</v>
      </c>
      <c r="H8" s="165"/>
      <c r="I8" s="162">
        <v>9310</v>
      </c>
      <c r="K8" s="23"/>
    </row>
    <row r="9" spans="1:11" ht="16" customHeight="1" x14ac:dyDescent="0.25">
      <c r="B9" s="83">
        <v>2005</v>
      </c>
      <c r="C9" s="92">
        <v>6568</v>
      </c>
      <c r="D9" s="165">
        <v>60.05</v>
      </c>
      <c r="E9" s="165"/>
      <c r="F9" s="92">
        <v>4369</v>
      </c>
      <c r="G9" s="165">
        <v>39.950000000000003</v>
      </c>
      <c r="H9" s="165"/>
      <c r="I9" s="162">
        <v>10937</v>
      </c>
      <c r="K9" s="23"/>
    </row>
    <row r="10" spans="1:11" ht="16" customHeight="1" x14ac:dyDescent="0.25">
      <c r="B10" s="83">
        <v>2010</v>
      </c>
      <c r="C10" s="92">
        <v>11428</v>
      </c>
      <c r="D10" s="165">
        <v>69.239999999999995</v>
      </c>
      <c r="E10" s="165"/>
      <c r="F10" s="92">
        <v>5077</v>
      </c>
      <c r="G10" s="165">
        <v>30.76</v>
      </c>
      <c r="H10" s="165"/>
      <c r="I10" s="162">
        <v>16505</v>
      </c>
      <c r="K10" s="23"/>
    </row>
    <row r="11" spans="1:11" ht="16" customHeight="1" x14ac:dyDescent="0.25">
      <c r="B11" s="83">
        <v>2015</v>
      </c>
      <c r="C11" s="92">
        <v>10154</v>
      </c>
      <c r="D11" s="165">
        <v>68.789377413454375</v>
      </c>
      <c r="E11" s="165"/>
      <c r="F11" s="92">
        <v>4607</v>
      </c>
      <c r="G11" s="165">
        <v>31.210622586545629</v>
      </c>
      <c r="H11" s="165"/>
      <c r="I11" s="162">
        <v>14761</v>
      </c>
      <c r="K11" s="23"/>
    </row>
    <row r="12" spans="1:11" ht="16" customHeight="1" x14ac:dyDescent="0.25">
      <c r="B12" s="83">
        <v>2020</v>
      </c>
      <c r="C12" s="92">
        <v>12105.400778210116</v>
      </c>
      <c r="D12" s="165">
        <v>59.21075119588631</v>
      </c>
      <c r="E12" s="165"/>
      <c r="F12" s="92">
        <v>8339.1984435797658</v>
      </c>
      <c r="G12" s="165">
        <v>40.78924880411369</v>
      </c>
      <c r="H12" s="165"/>
      <c r="I12" s="162">
        <v>20444.599221789882</v>
      </c>
      <c r="K12" s="23"/>
    </row>
    <row r="13" spans="1:11" ht="16" customHeight="1" x14ac:dyDescent="0.25">
      <c r="B13" s="83">
        <v>2022</v>
      </c>
      <c r="C13" s="92">
        <v>13746</v>
      </c>
      <c r="D13" s="165">
        <v>55.76</v>
      </c>
      <c r="E13" s="165"/>
      <c r="F13" s="92">
        <v>10406</v>
      </c>
      <c r="G13" s="165">
        <v>44.24</v>
      </c>
      <c r="H13" s="165"/>
      <c r="I13" s="162">
        <v>24152</v>
      </c>
      <c r="K13" s="23"/>
    </row>
    <row r="14" spans="1:11" ht="16" customHeight="1" x14ac:dyDescent="0.25">
      <c r="B14" s="83">
        <v>2023</v>
      </c>
      <c r="C14" s="92">
        <v>14885.381909547737</v>
      </c>
      <c r="D14" s="165">
        <v>56.676412518748208</v>
      </c>
      <c r="E14" s="165"/>
      <c r="F14" s="92">
        <v>11378.422110552765</v>
      </c>
      <c r="G14" s="165">
        <v>43.323587481251785</v>
      </c>
      <c r="H14" s="165"/>
      <c r="I14" s="162">
        <v>26263.804020100502</v>
      </c>
      <c r="K14" s="23"/>
    </row>
    <row r="15" spans="1:11" ht="30" customHeight="1" x14ac:dyDescent="0.25">
      <c r="B15" s="83"/>
      <c r="C15" s="81" t="s">
        <v>282</v>
      </c>
      <c r="D15" s="70" t="s">
        <v>281</v>
      </c>
      <c r="E15" s="81"/>
      <c r="F15" s="81" t="s">
        <v>282</v>
      </c>
      <c r="G15" s="70" t="s">
        <v>281</v>
      </c>
      <c r="H15" s="81"/>
      <c r="I15" s="163" t="s">
        <v>282</v>
      </c>
    </row>
    <row r="16" spans="1:11" ht="16" customHeight="1" x14ac:dyDescent="0.25">
      <c r="B16" s="83">
        <v>1996</v>
      </c>
      <c r="C16" s="156">
        <v>3547.11</v>
      </c>
      <c r="D16" s="166">
        <v>12.23</v>
      </c>
      <c r="E16" s="166"/>
      <c r="F16" s="64">
        <v>25456.43</v>
      </c>
      <c r="G16" s="165">
        <v>87.77</v>
      </c>
      <c r="H16" s="165"/>
      <c r="I16" s="164">
        <v>29003.54</v>
      </c>
      <c r="K16" s="23"/>
    </row>
    <row r="17" spans="1:11" ht="16" customHeight="1" x14ac:dyDescent="0.25">
      <c r="B17" s="83">
        <v>2000</v>
      </c>
      <c r="C17" s="64">
        <v>6763.5</v>
      </c>
      <c r="D17" s="166">
        <v>7.93</v>
      </c>
      <c r="E17" s="166"/>
      <c r="F17" s="64">
        <v>78579.899999999994</v>
      </c>
      <c r="G17" s="165">
        <v>92.07</v>
      </c>
      <c r="H17" s="165"/>
      <c r="I17" s="164">
        <v>85343.5</v>
      </c>
      <c r="K17" s="23"/>
    </row>
    <row r="18" spans="1:11" ht="16" customHeight="1" x14ac:dyDescent="0.25">
      <c r="B18" s="83">
        <v>2005</v>
      </c>
      <c r="C18" s="64">
        <v>9611</v>
      </c>
      <c r="D18" s="166">
        <v>8.01</v>
      </c>
      <c r="E18" s="166"/>
      <c r="F18" s="64">
        <v>110451</v>
      </c>
      <c r="G18" s="165">
        <v>91.99</v>
      </c>
      <c r="H18" s="165"/>
      <c r="I18" s="164">
        <v>120062</v>
      </c>
      <c r="K18" s="23"/>
    </row>
    <row r="19" spans="1:11" ht="16" customHeight="1" x14ac:dyDescent="0.25">
      <c r="B19" s="83">
        <v>2010</v>
      </c>
      <c r="C19" s="64">
        <v>10021.200000000001</v>
      </c>
      <c r="D19" s="166">
        <v>6.89</v>
      </c>
      <c r="E19" s="166"/>
      <c r="F19" s="64">
        <v>135386.4</v>
      </c>
      <c r="G19" s="165">
        <v>93.11</v>
      </c>
      <c r="H19" s="165"/>
      <c r="I19" s="164">
        <v>145407.70000000001</v>
      </c>
      <c r="K19" s="23"/>
    </row>
    <row r="20" spans="1:11" ht="16" customHeight="1" x14ac:dyDescent="0.25">
      <c r="B20" s="83">
        <v>2015</v>
      </c>
      <c r="C20" s="64">
        <v>11368.344086952733</v>
      </c>
      <c r="D20" s="166">
        <v>9.789838267684857</v>
      </c>
      <c r="E20" s="166"/>
      <c r="F20" s="64">
        <v>104755.57722927901</v>
      </c>
      <c r="G20" s="165">
        <v>90.210161732314916</v>
      </c>
      <c r="H20" s="165"/>
      <c r="I20" s="164">
        <v>116123.92131623199</v>
      </c>
      <c r="K20" s="23"/>
    </row>
    <row r="21" spans="1:11" ht="16" customHeight="1" x14ac:dyDescent="0.25">
      <c r="B21" s="83">
        <v>2020</v>
      </c>
      <c r="C21" s="64">
        <v>14418.145448046851</v>
      </c>
      <c r="D21" s="166">
        <v>7.1376045115923175</v>
      </c>
      <c r="E21" s="166"/>
      <c r="F21" s="64">
        <v>187584.43713592892</v>
      </c>
      <c r="G21" s="165">
        <v>92.862395488407685</v>
      </c>
      <c r="H21" s="165"/>
      <c r="I21" s="164">
        <v>202002.58258397577</v>
      </c>
      <c r="K21" s="23"/>
    </row>
    <row r="22" spans="1:11" ht="16" customHeight="1" x14ac:dyDescent="0.25">
      <c r="B22" s="83">
        <v>2022</v>
      </c>
      <c r="C22" s="64">
        <v>18727.809606704799</v>
      </c>
      <c r="D22" s="166">
        <v>9.52</v>
      </c>
      <c r="E22" s="166"/>
      <c r="F22" s="64">
        <v>177979.296022867</v>
      </c>
      <c r="G22" s="165">
        <v>90.48</v>
      </c>
      <c r="H22" s="165"/>
      <c r="I22" s="164">
        <v>196707.105629572</v>
      </c>
      <c r="K22" s="23"/>
    </row>
    <row r="23" spans="1:11" ht="16" customHeight="1" x14ac:dyDescent="0.25">
      <c r="B23" s="83">
        <v>2023</v>
      </c>
      <c r="C23" s="64">
        <v>21562.906926454674</v>
      </c>
      <c r="D23" s="166">
        <v>10.224164659050231</v>
      </c>
      <c r="E23" s="166"/>
      <c r="F23" s="64">
        <v>189338.49818117538</v>
      </c>
      <c r="G23" s="165">
        <v>89.775835340949754</v>
      </c>
      <c r="H23" s="165"/>
      <c r="I23" s="164">
        <v>210901.40510763007</v>
      </c>
      <c r="K23" s="23"/>
    </row>
    <row r="24" spans="1:11" ht="16" customHeight="1" x14ac:dyDescent="0.25"/>
    <row r="25" spans="1:11" s="11" customFormat="1" ht="11.15" customHeight="1" x14ac:dyDescent="0.25">
      <c r="A25" s="10" t="s">
        <v>283</v>
      </c>
    </row>
    <row r="26" spans="1:11" s="11" customFormat="1" ht="11.15" customHeight="1" x14ac:dyDescent="0.25">
      <c r="A26" s="8" t="s">
        <v>438</v>
      </c>
    </row>
    <row r="27" spans="1:11" s="11" customFormat="1" ht="66" customHeight="1" x14ac:dyDescent="0.25">
      <c r="A27" s="12" t="s">
        <v>66</v>
      </c>
      <c r="B27" s="227" t="s">
        <v>284</v>
      </c>
      <c r="C27" s="227"/>
      <c r="D27" s="227"/>
      <c r="E27" s="227"/>
      <c r="F27" s="227"/>
      <c r="G27" s="227"/>
      <c r="H27" s="227"/>
      <c r="I27" s="227"/>
    </row>
    <row r="28" spans="1:11" s="11" customFormat="1" ht="10" x14ac:dyDescent="0.25"/>
    <row r="29" spans="1:11" s="11" customFormat="1" ht="10" x14ac:dyDescent="0.25"/>
  </sheetData>
  <mergeCells count="2">
    <mergeCell ref="B27:I27"/>
    <mergeCell ref="C5:D5"/>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Q23"/>
  <sheetViews>
    <sheetView showGridLines="0" zoomScaleNormal="100" workbookViewId="0"/>
  </sheetViews>
  <sheetFormatPr defaultColWidth="8.81640625" defaultRowHeight="11" x14ac:dyDescent="0.25"/>
  <cols>
    <col min="1" max="1" width="2.81640625" style="1" customWidth="1"/>
    <col min="2" max="2" width="9.81640625" style="1" customWidth="1"/>
    <col min="3" max="3" width="6.81640625" style="1" customWidth="1"/>
    <col min="4" max="4" width="2.81640625" style="1" customWidth="1"/>
    <col min="5" max="5" width="7" style="1" customWidth="1"/>
    <col min="6" max="6" width="3.453125" style="1" customWidth="1"/>
    <col min="7" max="7" width="1.81640625" style="1" customWidth="1"/>
    <col min="8" max="8" width="6.81640625" style="1" customWidth="1"/>
    <col min="9" max="9" width="3" style="1" customWidth="1"/>
    <col min="10" max="10" width="7.54296875" style="1" customWidth="1"/>
    <col min="11" max="11" width="3.453125" style="1" customWidth="1"/>
    <col min="12" max="12" width="1.81640625" style="1" customWidth="1"/>
    <col min="13" max="13" width="7.1796875" style="1" customWidth="1"/>
    <col min="14" max="14" width="2.54296875" style="1" customWidth="1"/>
    <col min="15" max="15" width="7.54296875" style="1" customWidth="1"/>
    <col min="16" max="16" width="3.81640625" style="1" customWidth="1"/>
    <col min="17" max="16384" width="8.81640625" style="1"/>
  </cols>
  <sheetData>
    <row r="1" spans="1:16" ht="16" customHeight="1" x14ac:dyDescent="0.25">
      <c r="A1" s="62"/>
      <c r="B1" s="63" t="s">
        <v>285</v>
      </c>
      <c r="C1" s="62"/>
      <c r="D1" s="62"/>
      <c r="E1" s="62"/>
      <c r="F1" s="62"/>
      <c r="G1" s="62"/>
      <c r="H1" s="62"/>
      <c r="I1" s="62"/>
      <c r="J1" s="62"/>
      <c r="K1" s="62"/>
      <c r="L1" s="62"/>
      <c r="M1" s="62"/>
      <c r="N1" s="62"/>
      <c r="O1" s="62"/>
      <c r="P1" s="62"/>
    </row>
    <row r="2" spans="1:16" ht="40.4" customHeight="1" x14ac:dyDescent="0.25">
      <c r="A2" s="62"/>
      <c r="B2" s="228" t="s">
        <v>286</v>
      </c>
      <c r="C2" s="243"/>
      <c r="D2" s="243"/>
      <c r="E2" s="243"/>
      <c r="F2" s="243"/>
      <c r="G2" s="243"/>
      <c r="H2" s="243"/>
      <c r="I2" s="243"/>
      <c r="J2" s="243"/>
      <c r="K2" s="243"/>
      <c r="L2" s="243"/>
      <c r="M2" s="243"/>
      <c r="N2" s="243"/>
      <c r="O2" s="243"/>
      <c r="P2" s="243"/>
    </row>
    <row r="3" spans="1:16" ht="16" customHeight="1" x14ac:dyDescent="0.25">
      <c r="A3" s="62"/>
      <c r="B3" s="129" t="s">
        <v>277</v>
      </c>
      <c r="C3" s="62"/>
      <c r="D3" s="62"/>
      <c r="E3" s="62"/>
      <c r="F3" s="62"/>
      <c r="G3" s="62"/>
      <c r="H3" s="62"/>
      <c r="I3" s="62"/>
      <c r="J3" s="62"/>
      <c r="K3" s="62"/>
      <c r="L3" s="62"/>
      <c r="M3" s="62"/>
      <c r="N3" s="62"/>
      <c r="O3" s="62"/>
      <c r="P3" s="62"/>
    </row>
    <row r="4" spans="1:16" ht="16" customHeight="1" x14ac:dyDescent="0.25"/>
    <row r="5" spans="1:16" ht="20.149999999999999" customHeight="1" x14ac:dyDescent="0.25">
      <c r="B5" s="244"/>
      <c r="C5" s="167" t="s">
        <v>287</v>
      </c>
      <c r="D5" s="167"/>
      <c r="E5" s="167"/>
      <c r="F5" s="167"/>
      <c r="G5" s="168"/>
      <c r="H5" s="167" t="s">
        <v>288</v>
      </c>
      <c r="I5" s="167"/>
      <c r="J5" s="167"/>
      <c r="K5" s="167"/>
      <c r="L5" s="168"/>
      <c r="M5" s="169" t="s">
        <v>157</v>
      </c>
      <c r="N5" s="169"/>
      <c r="O5" s="169"/>
      <c r="P5" s="169"/>
    </row>
    <row r="6" spans="1:16" ht="40" customHeight="1" x14ac:dyDescent="0.25">
      <c r="B6" s="229"/>
      <c r="C6" s="81" t="s">
        <v>289</v>
      </c>
      <c r="D6" s="81"/>
      <c r="E6" s="81" t="s">
        <v>290</v>
      </c>
      <c r="F6" s="81"/>
      <c r="G6" s="81"/>
      <c r="H6" s="81" t="s">
        <v>289</v>
      </c>
      <c r="I6" s="81"/>
      <c r="J6" s="81" t="s">
        <v>290</v>
      </c>
      <c r="K6" s="81"/>
      <c r="L6" s="81"/>
      <c r="M6" s="160" t="s">
        <v>289</v>
      </c>
      <c r="N6" s="160"/>
      <c r="O6" s="160" t="s">
        <v>290</v>
      </c>
      <c r="P6" s="160"/>
    </row>
    <row r="7" spans="1:16" ht="16" customHeight="1" x14ac:dyDescent="0.25">
      <c r="B7" s="83">
        <v>1998</v>
      </c>
      <c r="C7" s="158">
        <v>4021</v>
      </c>
      <c r="D7" s="158"/>
      <c r="E7" s="177">
        <v>37.4</v>
      </c>
      <c r="F7" s="158"/>
      <c r="G7" s="158"/>
      <c r="H7" s="154" t="s">
        <v>63</v>
      </c>
      <c r="I7" s="158"/>
      <c r="J7" s="178" t="s">
        <v>63</v>
      </c>
      <c r="K7" s="158"/>
      <c r="L7" s="158"/>
      <c r="M7" s="170">
        <v>4021</v>
      </c>
      <c r="N7" s="171"/>
      <c r="O7" s="172">
        <v>37.4</v>
      </c>
      <c r="P7" s="171"/>
    </row>
    <row r="8" spans="1:16" ht="16" customHeight="1" x14ac:dyDescent="0.25">
      <c r="B8" s="83">
        <v>1999</v>
      </c>
      <c r="C8" s="158">
        <v>3695</v>
      </c>
      <c r="D8" s="158"/>
      <c r="E8" s="177">
        <v>15.72</v>
      </c>
      <c r="F8" s="158"/>
      <c r="G8" s="158"/>
      <c r="H8" s="158">
        <v>3917</v>
      </c>
      <c r="I8" s="158"/>
      <c r="J8" s="177">
        <v>59.3</v>
      </c>
      <c r="K8" s="158"/>
      <c r="L8" s="158"/>
      <c r="M8" s="170">
        <v>7612</v>
      </c>
      <c r="N8" s="171"/>
      <c r="O8" s="172">
        <v>75.02</v>
      </c>
      <c r="P8" s="171"/>
    </row>
    <row r="9" spans="1:16" ht="16" customHeight="1" x14ac:dyDescent="0.25">
      <c r="B9" s="83">
        <v>2000</v>
      </c>
      <c r="C9" s="158">
        <v>3737</v>
      </c>
      <c r="D9" s="158"/>
      <c r="E9" s="177">
        <v>14.1</v>
      </c>
      <c r="F9" s="158"/>
      <c r="G9" s="158"/>
      <c r="H9" s="158">
        <v>5574</v>
      </c>
      <c r="I9" s="158"/>
      <c r="J9" s="177">
        <v>71.25</v>
      </c>
      <c r="K9" s="158"/>
      <c r="L9" s="158"/>
      <c r="M9" s="170">
        <v>9310</v>
      </c>
      <c r="N9" s="171"/>
      <c r="O9" s="172">
        <v>85.35</v>
      </c>
      <c r="P9" s="171"/>
    </row>
    <row r="10" spans="1:16" ht="16" customHeight="1" x14ac:dyDescent="0.25">
      <c r="B10" s="83">
        <v>2005</v>
      </c>
      <c r="C10" s="158">
        <v>3218</v>
      </c>
      <c r="D10" s="158" t="s">
        <v>254</v>
      </c>
      <c r="E10" s="177">
        <v>14.34</v>
      </c>
      <c r="F10" s="158"/>
      <c r="G10" s="158"/>
      <c r="H10" s="158">
        <v>7719</v>
      </c>
      <c r="I10" s="158"/>
      <c r="J10" s="177">
        <v>105.72</v>
      </c>
      <c r="K10" s="158"/>
      <c r="L10" s="158"/>
      <c r="M10" s="170">
        <v>10937</v>
      </c>
      <c r="N10" s="171"/>
      <c r="O10" s="172">
        <v>120.06</v>
      </c>
      <c r="P10" s="171"/>
    </row>
    <row r="11" spans="1:16" ht="16" customHeight="1" x14ac:dyDescent="0.25">
      <c r="B11" s="83">
        <v>2010</v>
      </c>
      <c r="C11" s="158">
        <v>2486</v>
      </c>
      <c r="D11" s="158"/>
      <c r="E11" s="177">
        <v>11.87</v>
      </c>
      <c r="F11" s="158"/>
      <c r="G11" s="158"/>
      <c r="H11" s="158">
        <v>14019</v>
      </c>
      <c r="I11" s="158"/>
      <c r="J11" s="177">
        <v>133.54</v>
      </c>
      <c r="K11" s="158"/>
      <c r="L11" s="158"/>
      <c r="M11" s="170">
        <v>16505</v>
      </c>
      <c r="N11" s="171"/>
      <c r="O11" s="172">
        <v>145.41</v>
      </c>
      <c r="P11" s="171"/>
    </row>
    <row r="12" spans="1:16" ht="16" customHeight="1" x14ac:dyDescent="0.25">
      <c r="B12" s="83">
        <v>2015</v>
      </c>
      <c r="C12" s="158">
        <v>2171.6015625</v>
      </c>
      <c r="D12" s="155"/>
      <c r="E12" s="177">
        <v>6.2263325965113694</v>
      </c>
      <c r="F12" s="155"/>
      <c r="G12" s="155"/>
      <c r="H12" s="158">
        <v>12589.0546875</v>
      </c>
      <c r="I12" s="155"/>
      <c r="J12" s="177">
        <v>109.89758871972001</v>
      </c>
      <c r="K12" s="155"/>
      <c r="L12" s="155"/>
      <c r="M12" s="170">
        <v>14760.65625</v>
      </c>
      <c r="N12" s="171"/>
      <c r="O12" s="172">
        <v>116.123921316232</v>
      </c>
      <c r="P12" s="171"/>
    </row>
    <row r="13" spans="1:16" ht="16" customHeight="1" x14ac:dyDescent="0.25">
      <c r="B13" s="83">
        <v>2020</v>
      </c>
      <c r="C13" s="158">
        <v>1362.1789883268482</v>
      </c>
      <c r="D13" s="155"/>
      <c r="E13" s="177">
        <v>6.5852207530515185</v>
      </c>
      <c r="F13" s="155"/>
      <c r="G13" s="155"/>
      <c r="H13" s="158">
        <v>19082.420233463035</v>
      </c>
      <c r="I13" s="155"/>
      <c r="J13" s="177">
        <v>195.41736183092431</v>
      </c>
      <c r="K13" s="155"/>
      <c r="L13" s="155"/>
      <c r="M13" s="170">
        <v>20444.599221789882</v>
      </c>
      <c r="N13" s="173"/>
      <c r="O13" s="174">
        <v>202.00258258397582</v>
      </c>
      <c r="P13" s="173"/>
    </row>
    <row r="14" spans="1:16" ht="16" customHeight="1" x14ac:dyDescent="0.25">
      <c r="B14" s="83">
        <v>2022</v>
      </c>
      <c r="C14" s="158">
        <v>1077</v>
      </c>
      <c r="D14" s="155"/>
      <c r="E14" s="177">
        <v>7.02</v>
      </c>
      <c r="F14" s="155"/>
      <c r="G14" s="155"/>
      <c r="H14" s="158">
        <v>23075</v>
      </c>
      <c r="I14" s="155"/>
      <c r="J14" s="177">
        <v>189.69</v>
      </c>
      <c r="K14" s="155"/>
      <c r="L14" s="155"/>
      <c r="M14" s="170">
        <v>24152</v>
      </c>
      <c r="N14" s="173"/>
      <c r="O14" s="174">
        <v>196.71</v>
      </c>
      <c r="P14" s="173"/>
    </row>
    <row r="15" spans="1:16" ht="16" customHeight="1" x14ac:dyDescent="0.25">
      <c r="B15" s="83">
        <v>2023</v>
      </c>
      <c r="C15" s="158">
        <v>996.84422110552759</v>
      </c>
      <c r="D15" s="155"/>
      <c r="E15" s="177">
        <v>6.5100885014296992</v>
      </c>
      <c r="F15" s="155"/>
      <c r="G15" s="155"/>
      <c r="H15" s="158">
        <v>24275.974874371859</v>
      </c>
      <c r="I15" s="155"/>
      <c r="J15" s="177">
        <v>196.76962014444041</v>
      </c>
      <c r="K15" s="155"/>
      <c r="L15" s="155"/>
      <c r="M15" s="170">
        <v>25272.819095477385</v>
      </c>
      <c r="N15" s="173"/>
      <c r="O15" s="174">
        <v>203.2797086458701</v>
      </c>
      <c r="P15" s="173"/>
    </row>
    <row r="16" spans="1:16" ht="28" customHeight="1" x14ac:dyDescent="0.25">
      <c r="B16" s="83" t="s">
        <v>291</v>
      </c>
      <c r="C16" s="178">
        <v>-9.8384728340675487</v>
      </c>
      <c r="D16" s="150" t="s">
        <v>281</v>
      </c>
      <c r="E16" s="178">
        <v>-14.11</v>
      </c>
      <c r="F16" s="179" t="s">
        <v>281</v>
      </c>
      <c r="G16" s="180"/>
      <c r="H16" s="181">
        <v>10.86</v>
      </c>
      <c r="I16" s="179" t="s">
        <v>281</v>
      </c>
      <c r="J16" s="178">
        <v>-4.92</v>
      </c>
      <c r="K16" s="179" t="s">
        <v>281</v>
      </c>
      <c r="L16" s="150"/>
      <c r="M16" s="176">
        <v>10.71</v>
      </c>
      <c r="N16" s="173" t="s">
        <v>281</v>
      </c>
      <c r="O16" s="220">
        <v>-5.21</v>
      </c>
      <c r="P16" s="173" t="s">
        <v>281</v>
      </c>
    </row>
    <row r="17" spans="1:17" ht="28" customHeight="1" x14ac:dyDescent="0.25">
      <c r="B17" s="83" t="s">
        <v>292</v>
      </c>
      <c r="C17" s="214">
        <v>-12.296416938110699</v>
      </c>
      <c r="D17" s="150" t="s">
        <v>281</v>
      </c>
      <c r="E17" s="181">
        <v>24.03</v>
      </c>
      <c r="F17" s="179" t="s">
        <v>281</v>
      </c>
      <c r="G17" s="180"/>
      <c r="H17" s="181">
        <v>7.7918437894146804</v>
      </c>
      <c r="I17" s="179" t="s">
        <v>281</v>
      </c>
      <c r="J17" s="181">
        <v>2.09</v>
      </c>
      <c r="K17" s="179" t="s">
        <v>281</v>
      </c>
      <c r="L17" s="150"/>
      <c r="M17" s="176">
        <v>6.71</v>
      </c>
      <c r="N17" s="173" t="s">
        <v>281</v>
      </c>
      <c r="O17" s="221">
        <v>2.74</v>
      </c>
      <c r="P17" s="173" t="s">
        <v>281</v>
      </c>
    </row>
    <row r="18" spans="1:17" ht="28" customHeight="1" x14ac:dyDescent="0.25">
      <c r="B18" s="83" t="s">
        <v>439</v>
      </c>
      <c r="C18" s="214">
        <v>-7.4425050041292877</v>
      </c>
      <c r="D18" s="150" t="s">
        <v>281</v>
      </c>
      <c r="E18" s="178">
        <v>-7.2636965608304997</v>
      </c>
      <c r="F18" s="179" t="s">
        <v>281</v>
      </c>
      <c r="G18" s="180"/>
      <c r="H18" s="181">
        <v>5.2046581771261486</v>
      </c>
      <c r="I18" s="179" t="s">
        <v>281</v>
      </c>
      <c r="J18" s="218">
        <v>3.732205253013035</v>
      </c>
      <c r="K18" s="179" t="s">
        <v>281</v>
      </c>
      <c r="L18" s="150"/>
      <c r="M18" s="176">
        <v>4.6406885370875415</v>
      </c>
      <c r="N18" s="173" t="s">
        <v>281</v>
      </c>
      <c r="O18" s="175">
        <v>3.3397939331351267</v>
      </c>
      <c r="P18" s="173" t="s">
        <v>281</v>
      </c>
    </row>
    <row r="19" spans="1:17" ht="16" customHeight="1" x14ac:dyDescent="0.25"/>
    <row r="20" spans="1:17" s="11" customFormat="1" ht="11.15" customHeight="1" x14ac:dyDescent="0.25">
      <c r="A20" s="10" t="s">
        <v>283</v>
      </c>
    </row>
    <row r="21" spans="1:17" s="11" customFormat="1" ht="11.15" customHeight="1" x14ac:dyDescent="0.25">
      <c r="A21" s="8" t="s">
        <v>436</v>
      </c>
    </row>
    <row r="22" spans="1:17" s="11" customFormat="1" ht="66" customHeight="1" x14ac:dyDescent="0.25">
      <c r="A22" s="12" t="s">
        <v>66</v>
      </c>
      <c r="B22" s="227" t="s">
        <v>293</v>
      </c>
      <c r="C22" s="227"/>
      <c r="D22" s="227"/>
      <c r="E22" s="227"/>
      <c r="F22" s="227"/>
      <c r="G22" s="227"/>
      <c r="H22" s="227"/>
      <c r="I22" s="227"/>
      <c r="J22" s="227"/>
      <c r="K22" s="227"/>
      <c r="L22" s="227"/>
      <c r="M22" s="227"/>
      <c r="N22" s="227"/>
      <c r="O22" s="227"/>
      <c r="P22" s="227"/>
      <c r="Q22" s="227"/>
    </row>
    <row r="23" spans="1:17" s="11" customFormat="1" ht="11.15" customHeight="1" x14ac:dyDescent="0.25">
      <c r="A23" s="12"/>
      <c r="B23" s="13"/>
    </row>
  </sheetData>
  <mergeCells count="3">
    <mergeCell ref="B5:B6"/>
    <mergeCell ref="B22:Q22"/>
    <mergeCell ref="B2:P2"/>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F28"/>
  <sheetViews>
    <sheetView showGridLines="0" zoomScaleNormal="100" workbookViewId="0"/>
  </sheetViews>
  <sheetFormatPr defaultColWidth="8.81640625" defaultRowHeight="11" x14ac:dyDescent="0.25"/>
  <cols>
    <col min="1" max="1" width="2.81640625" style="1" customWidth="1"/>
    <col min="2" max="2" width="24" style="1" customWidth="1"/>
    <col min="3" max="4" width="20.81640625" style="1" customWidth="1"/>
    <col min="5" max="5" width="5.54296875" style="1" customWidth="1"/>
    <col min="6" max="16384" width="8.81640625" style="1"/>
  </cols>
  <sheetData>
    <row r="1" spans="1:6" ht="16" customHeight="1" x14ac:dyDescent="0.25">
      <c r="A1" s="62"/>
      <c r="B1" s="63" t="s">
        <v>294</v>
      </c>
      <c r="C1" s="62"/>
      <c r="D1" s="62"/>
    </row>
    <row r="2" spans="1:6" ht="20.149999999999999" customHeight="1" x14ac:dyDescent="0.25">
      <c r="A2" s="62"/>
      <c r="B2" s="68" t="s">
        <v>295</v>
      </c>
      <c r="C2" s="62"/>
      <c r="D2" s="62"/>
    </row>
    <row r="3" spans="1:6" ht="16" customHeight="1" x14ac:dyDescent="0.25">
      <c r="A3" s="62"/>
      <c r="B3" s="129" t="s">
        <v>277</v>
      </c>
      <c r="C3" s="62"/>
      <c r="D3" s="62"/>
    </row>
    <row r="4" spans="1:6" ht="16" customHeight="1" x14ac:dyDescent="0.25">
      <c r="B4" s="2"/>
    </row>
    <row r="5" spans="1:6" ht="28" customHeight="1" x14ac:dyDescent="0.25">
      <c r="B5" s="69" t="s">
        <v>167</v>
      </c>
      <c r="C5" s="81" t="s">
        <v>296</v>
      </c>
      <c r="D5" s="81" t="s">
        <v>297</v>
      </c>
      <c r="E5" s="3"/>
      <c r="F5" s="3"/>
    </row>
    <row r="6" spans="1:6" ht="20.149999999999999" customHeight="1" x14ac:dyDescent="0.25">
      <c r="A6" s="6"/>
      <c r="B6" s="96" t="s">
        <v>298</v>
      </c>
      <c r="C6" s="67"/>
      <c r="D6" s="67"/>
    </row>
    <row r="7" spans="1:6" ht="16" customHeight="1" x14ac:dyDescent="0.25">
      <c r="B7" s="67">
        <v>1999</v>
      </c>
      <c r="C7" s="184">
        <v>2184</v>
      </c>
      <c r="D7" s="185">
        <v>1785</v>
      </c>
    </row>
    <row r="8" spans="1:6" ht="16" customHeight="1" x14ac:dyDescent="0.25">
      <c r="B8" s="67">
        <v>2000</v>
      </c>
      <c r="C8" s="185">
        <v>3245</v>
      </c>
      <c r="D8" s="185">
        <v>2334</v>
      </c>
    </row>
    <row r="9" spans="1:6" ht="16" customHeight="1" x14ac:dyDescent="0.25">
      <c r="B9" s="67">
        <v>2005</v>
      </c>
      <c r="C9" s="185">
        <v>3660</v>
      </c>
      <c r="D9" s="185">
        <v>4059</v>
      </c>
      <c r="E9" s="1" t="s">
        <v>254</v>
      </c>
    </row>
    <row r="10" spans="1:6" ht="16" customHeight="1" x14ac:dyDescent="0.25">
      <c r="B10" s="67">
        <v>2010</v>
      </c>
      <c r="C10" s="185">
        <v>6783</v>
      </c>
      <c r="D10" s="185">
        <v>7237</v>
      </c>
    </row>
    <row r="11" spans="1:6" ht="16" customHeight="1" x14ac:dyDescent="0.25">
      <c r="B11" s="67">
        <v>2015</v>
      </c>
      <c r="C11" s="185">
        <v>6720.734375</v>
      </c>
      <c r="D11" s="185">
        <v>5868.3203125</v>
      </c>
    </row>
    <row r="12" spans="1:6" ht="16" customHeight="1" x14ac:dyDescent="0.25">
      <c r="B12" s="67">
        <v>2020</v>
      </c>
      <c r="C12" s="185">
        <v>10480.003891050583</v>
      </c>
      <c r="D12" s="185">
        <v>8602.4163424124508</v>
      </c>
    </row>
    <row r="13" spans="1:6" ht="16" customHeight="1" x14ac:dyDescent="0.25">
      <c r="B13" s="67">
        <v>2022</v>
      </c>
      <c r="C13" s="185">
        <v>11631</v>
      </c>
      <c r="D13" s="185">
        <v>11443</v>
      </c>
    </row>
    <row r="14" spans="1:6" ht="16" customHeight="1" x14ac:dyDescent="0.25">
      <c r="B14" s="67">
        <v>2023</v>
      </c>
      <c r="C14" s="185">
        <v>11860.824120603014</v>
      </c>
      <c r="D14" s="185">
        <v>12415.150753768845</v>
      </c>
    </row>
    <row r="15" spans="1:6" ht="20.149999999999999" customHeight="1" x14ac:dyDescent="0.25">
      <c r="A15" s="6"/>
      <c r="B15" s="96" t="s">
        <v>158</v>
      </c>
      <c r="C15" s="182"/>
      <c r="D15" s="183"/>
    </row>
    <row r="16" spans="1:6" ht="16" customHeight="1" x14ac:dyDescent="0.25">
      <c r="B16" s="67">
        <v>1999</v>
      </c>
      <c r="C16" s="186">
        <v>30.6</v>
      </c>
      <c r="D16" s="186">
        <v>30.5</v>
      </c>
      <c r="F16" s="20"/>
    </row>
    <row r="17" spans="1:6" ht="16" customHeight="1" x14ac:dyDescent="0.25">
      <c r="B17" s="67">
        <v>2000</v>
      </c>
      <c r="C17" s="186">
        <v>35.6</v>
      </c>
      <c r="D17" s="186">
        <v>35.6</v>
      </c>
      <c r="F17" s="20"/>
    </row>
    <row r="18" spans="1:6" ht="16" customHeight="1" x14ac:dyDescent="0.25">
      <c r="B18" s="67">
        <v>2005</v>
      </c>
      <c r="C18" s="186">
        <v>52.9</v>
      </c>
      <c r="D18" s="186">
        <v>52.9</v>
      </c>
      <c r="F18" s="20"/>
    </row>
    <row r="19" spans="1:6" ht="16" customHeight="1" x14ac:dyDescent="0.25">
      <c r="B19" s="67">
        <v>2010</v>
      </c>
      <c r="C19" s="186">
        <v>66.400000000000006</v>
      </c>
      <c r="D19" s="186">
        <v>67.099999999999994</v>
      </c>
    </row>
    <row r="20" spans="1:6" ht="16" customHeight="1" x14ac:dyDescent="0.25">
      <c r="B20" s="67">
        <v>2015</v>
      </c>
      <c r="C20" s="186">
        <v>54.8095279809354</v>
      </c>
      <c r="D20" s="186">
        <v>55.088060738784897</v>
      </c>
    </row>
    <row r="21" spans="1:6" ht="16" customHeight="1" x14ac:dyDescent="0.25">
      <c r="B21" s="67">
        <v>2020</v>
      </c>
      <c r="C21" s="186">
        <v>98.053767148619997</v>
      </c>
      <c r="D21" s="186">
        <v>97.363594682309994</v>
      </c>
    </row>
    <row r="22" spans="1:6" ht="16" customHeight="1" x14ac:dyDescent="0.25">
      <c r="B22" s="67">
        <v>2022</v>
      </c>
      <c r="C22" s="186">
        <v>98.1</v>
      </c>
      <c r="D22" s="186">
        <v>91.6</v>
      </c>
    </row>
    <row r="23" spans="1:6" ht="16" customHeight="1" x14ac:dyDescent="0.25">
      <c r="B23" s="67">
        <v>2023</v>
      </c>
      <c r="C23" s="186">
        <v>100.27211585278654</v>
      </c>
      <c r="D23" s="186">
        <v>96.497504291653868</v>
      </c>
    </row>
    <row r="24" spans="1:6" ht="16" customHeight="1" x14ac:dyDescent="0.25">
      <c r="C24" s="22"/>
      <c r="D24" s="22"/>
    </row>
    <row r="25" spans="1:6" s="11" customFormat="1" ht="11.15" customHeight="1" x14ac:dyDescent="0.25">
      <c r="A25" s="10" t="s">
        <v>299</v>
      </c>
    </row>
    <row r="26" spans="1:6" s="11" customFormat="1" ht="11.15" customHeight="1" x14ac:dyDescent="0.25">
      <c r="A26" s="8" t="s">
        <v>436</v>
      </c>
    </row>
    <row r="27" spans="1:6" s="11" customFormat="1" ht="60" customHeight="1" x14ac:dyDescent="0.25">
      <c r="A27" s="12" t="s">
        <v>66</v>
      </c>
      <c r="B27" s="227" t="s">
        <v>300</v>
      </c>
      <c r="C27" s="227"/>
      <c r="D27" s="227"/>
      <c r="E27" s="227"/>
      <c r="F27" s="227"/>
    </row>
    <row r="28" spans="1:6" s="11" customFormat="1" ht="11.15" customHeight="1" x14ac:dyDescent="0.25"/>
  </sheetData>
  <mergeCells count="1">
    <mergeCell ref="B27:F27"/>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0"/>
  <sheetViews>
    <sheetView showGridLines="0" zoomScaleNormal="100" workbookViewId="0"/>
  </sheetViews>
  <sheetFormatPr defaultColWidth="8.81640625" defaultRowHeight="11" x14ac:dyDescent="0.25"/>
  <cols>
    <col min="1" max="1" width="2.81640625" style="1" customWidth="1"/>
    <col min="2" max="2" width="22" style="1" customWidth="1"/>
    <col min="3" max="8" width="11" style="1" customWidth="1"/>
    <col min="9" max="10" width="12.81640625" style="1" customWidth="1"/>
    <col min="11" max="16384" width="8.81640625" style="1"/>
  </cols>
  <sheetData>
    <row r="1" spans="1:12" ht="16" customHeight="1" x14ac:dyDescent="0.25">
      <c r="A1" s="62"/>
      <c r="B1" s="63" t="s">
        <v>56</v>
      </c>
      <c r="C1" s="62"/>
      <c r="D1" s="62"/>
      <c r="E1" s="62"/>
      <c r="F1" s="62"/>
      <c r="G1" s="62"/>
      <c r="H1" s="62"/>
    </row>
    <row r="2" spans="1:12" ht="30" customHeight="1" x14ac:dyDescent="0.25">
      <c r="A2" s="62"/>
      <c r="B2" s="228" t="s">
        <v>57</v>
      </c>
      <c r="C2" s="228"/>
      <c r="D2" s="228"/>
      <c r="E2" s="228"/>
      <c r="F2" s="228"/>
      <c r="G2" s="228"/>
      <c r="H2" s="228"/>
      <c r="I2" s="43"/>
      <c r="J2" s="43"/>
    </row>
    <row r="3" spans="1:12" ht="16" customHeight="1" x14ac:dyDescent="0.25">
      <c r="B3" s="5"/>
    </row>
    <row r="4" spans="1:12" ht="28" customHeight="1" x14ac:dyDescent="0.25">
      <c r="B4" s="225"/>
      <c r="C4" s="229" t="s">
        <v>58</v>
      </c>
      <c r="D4" s="229"/>
      <c r="E4" s="229"/>
      <c r="F4" s="229"/>
      <c r="G4" s="229"/>
      <c r="H4" s="229"/>
    </row>
    <row r="5" spans="1:12" ht="20.149999999999999" customHeight="1" x14ac:dyDescent="0.25">
      <c r="B5" s="226"/>
      <c r="C5" s="66">
        <v>2005</v>
      </c>
      <c r="D5" s="66">
        <v>2010</v>
      </c>
      <c r="E5" s="66">
        <v>2015</v>
      </c>
      <c r="F5" s="66">
        <v>2020</v>
      </c>
      <c r="G5" s="66">
        <v>2023</v>
      </c>
      <c r="H5" s="66">
        <v>2024</v>
      </c>
    </row>
    <row r="6" spans="1:12" ht="16" customHeight="1" x14ac:dyDescent="0.25">
      <c r="B6" s="67" t="s">
        <v>59</v>
      </c>
      <c r="C6" s="64">
        <v>7.1</v>
      </c>
      <c r="D6" s="64">
        <v>7.9</v>
      </c>
      <c r="E6" s="64">
        <v>3.5</v>
      </c>
      <c r="F6" s="64">
        <v>2.2666879999999998</v>
      </c>
      <c r="G6" s="64">
        <v>1.4</v>
      </c>
      <c r="H6" s="64">
        <v>1.0239149999999999</v>
      </c>
    </row>
    <row r="7" spans="1:12" ht="16" customHeight="1" x14ac:dyDescent="0.25">
      <c r="B7" s="67" t="s">
        <v>60</v>
      </c>
      <c r="C7" s="64">
        <v>93.1</v>
      </c>
      <c r="D7" s="64">
        <v>78.3</v>
      </c>
      <c r="E7" s="64">
        <v>65.3</v>
      </c>
      <c r="F7" s="64">
        <v>20.257093000000001</v>
      </c>
      <c r="G7" s="64">
        <v>9.4</v>
      </c>
      <c r="H7" s="64">
        <v>7.5157420000000004</v>
      </c>
    </row>
    <row r="8" spans="1:12" ht="16" customHeight="1" x14ac:dyDescent="0.25">
      <c r="B8" s="67" t="s">
        <v>61</v>
      </c>
      <c r="C8" s="64">
        <v>151.9</v>
      </c>
      <c r="D8" s="64">
        <v>403</v>
      </c>
      <c r="E8" s="64">
        <v>468.8</v>
      </c>
      <c r="F8" s="64">
        <v>346.304776</v>
      </c>
      <c r="G8" s="64">
        <v>311</v>
      </c>
      <c r="H8" s="64">
        <v>309.35852599999998</v>
      </c>
    </row>
    <row r="9" spans="1:12" ht="16" customHeight="1" x14ac:dyDescent="0.25">
      <c r="B9" s="67" t="s">
        <v>62</v>
      </c>
      <c r="C9" s="64" t="s">
        <v>63</v>
      </c>
      <c r="D9" s="64" t="s">
        <v>63</v>
      </c>
      <c r="E9" s="64">
        <v>94.2</v>
      </c>
      <c r="F9" s="64">
        <v>478.84378199999998</v>
      </c>
      <c r="G9" s="64">
        <v>703.9</v>
      </c>
      <c r="H9" s="64">
        <v>775.80712800000003</v>
      </c>
    </row>
    <row r="10" spans="1:12" ht="16" customHeight="1" x14ac:dyDescent="0.25">
      <c r="B10" s="67" t="s">
        <v>64</v>
      </c>
      <c r="C10" s="64">
        <v>177.2</v>
      </c>
      <c r="D10" s="65">
        <v>187.2</v>
      </c>
      <c r="E10" s="64">
        <v>267.5</v>
      </c>
      <c r="F10" s="64">
        <v>241.53019800000001</v>
      </c>
      <c r="G10" s="64">
        <v>251.3</v>
      </c>
      <c r="H10" s="64">
        <v>257.58005100000003</v>
      </c>
    </row>
    <row r="11" spans="1:12" ht="16" customHeight="1" x14ac:dyDescent="0.25"/>
    <row r="12" spans="1:12" s="11" customFormat="1" ht="11.15" customHeight="1" x14ac:dyDescent="0.25">
      <c r="A12" s="10" t="s">
        <v>65</v>
      </c>
    </row>
    <row r="13" spans="1:12" s="11" customFormat="1" ht="11.15" customHeight="1" x14ac:dyDescent="0.25">
      <c r="A13" s="8" t="s">
        <v>443</v>
      </c>
    </row>
    <row r="14" spans="1:12" s="11" customFormat="1" ht="11.15" customHeight="1" x14ac:dyDescent="0.25">
      <c r="A14" s="12" t="s">
        <v>66</v>
      </c>
      <c r="B14" s="13" t="s">
        <v>67</v>
      </c>
    </row>
    <row r="15" spans="1:12" s="11" customFormat="1" ht="22.5" customHeight="1" x14ac:dyDescent="0.25">
      <c r="A15" s="12" t="s">
        <v>68</v>
      </c>
      <c r="B15" s="227" t="s">
        <v>444</v>
      </c>
      <c r="C15" s="227"/>
      <c r="D15" s="227"/>
      <c r="E15" s="227"/>
      <c r="F15" s="227"/>
      <c r="G15" s="227"/>
      <c r="H15" s="227"/>
      <c r="I15" s="227"/>
      <c r="J15" s="14"/>
      <c r="K15" s="14"/>
      <c r="L15" s="14"/>
    </row>
    <row r="16" spans="1:12" s="11" customFormat="1" ht="23.25" customHeight="1" x14ac:dyDescent="0.25">
      <c r="A16" s="12" t="s">
        <v>69</v>
      </c>
      <c r="B16" s="227" t="s">
        <v>70</v>
      </c>
      <c r="C16" s="227"/>
      <c r="D16" s="227"/>
      <c r="E16" s="227"/>
      <c r="F16" s="227"/>
      <c r="G16" s="227"/>
      <c r="H16" s="227"/>
      <c r="I16" s="227"/>
      <c r="J16" s="14"/>
      <c r="K16" s="14"/>
      <c r="L16" s="14"/>
    </row>
    <row r="17" spans="1:10" s="11" customFormat="1" ht="56.15" customHeight="1" x14ac:dyDescent="0.25">
      <c r="A17" s="12" t="s">
        <v>71</v>
      </c>
      <c r="B17" s="227" t="s">
        <v>445</v>
      </c>
      <c r="C17" s="227"/>
      <c r="D17" s="227"/>
      <c r="E17" s="227"/>
      <c r="F17" s="227"/>
      <c r="G17" s="227"/>
      <c r="H17" s="227"/>
      <c r="I17" s="227"/>
      <c r="J17" s="14"/>
    </row>
    <row r="18" spans="1:10" s="11" customFormat="1" ht="11.15" customHeight="1" x14ac:dyDescent="0.25">
      <c r="B18" s="8"/>
      <c r="C18" s="8"/>
      <c r="D18" s="8"/>
      <c r="E18" s="15"/>
      <c r="F18" s="15"/>
      <c r="G18" s="15"/>
      <c r="H18" s="15"/>
      <c r="I18" s="15"/>
    </row>
    <row r="19" spans="1:10" s="11" customFormat="1" ht="11.15" customHeight="1" x14ac:dyDescent="0.25">
      <c r="B19" s="8"/>
      <c r="C19" s="8"/>
      <c r="D19" s="8"/>
      <c r="E19" s="15"/>
      <c r="F19" s="15"/>
      <c r="G19" s="15"/>
      <c r="H19" s="15"/>
      <c r="I19" s="15"/>
    </row>
    <row r="20" spans="1:10" x14ac:dyDescent="0.25">
      <c r="B20" s="3"/>
      <c r="C20" s="3"/>
      <c r="D20" s="3"/>
      <c r="E20" s="3"/>
      <c r="F20" s="3"/>
      <c r="G20" s="3"/>
      <c r="H20" s="3"/>
      <c r="I20" s="3"/>
    </row>
  </sheetData>
  <mergeCells count="6">
    <mergeCell ref="B4:B5"/>
    <mergeCell ref="B17:I17"/>
    <mergeCell ref="B15:I15"/>
    <mergeCell ref="B2:H2"/>
    <mergeCell ref="B16:I16"/>
    <mergeCell ref="C4:H4"/>
  </mergeCells>
  <phoneticPr fontId="16" type="noConversion"/>
  <pageMargins left="0.70866141732283472" right="0.59055118110236227" top="0.74803149606299213" bottom="0.74803149606299213" header="0.31496062992125984" footer="0.31496062992125984"/>
  <pageSetup paperSize="9" scale="87"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U38"/>
  <sheetViews>
    <sheetView showGridLines="0" zoomScaleNormal="100" workbookViewId="0"/>
  </sheetViews>
  <sheetFormatPr defaultColWidth="8.81640625" defaultRowHeight="11" x14ac:dyDescent="0.25"/>
  <cols>
    <col min="1" max="1" width="2.81640625" style="1" customWidth="1"/>
    <col min="2" max="2" width="18.1796875" style="1" customWidth="1"/>
    <col min="3" max="3" width="15.54296875" style="1" customWidth="1"/>
    <col min="4" max="4" width="12" style="1" customWidth="1"/>
    <col min="5" max="5" width="19.81640625" style="1" bestFit="1" customWidth="1"/>
    <col min="6" max="6" width="11.1796875" style="1" customWidth="1"/>
    <col min="7" max="8" width="8.81640625" style="1" customWidth="1"/>
    <col min="9" max="9" width="1.81640625" style="1" customWidth="1"/>
    <col min="10" max="10" width="6" style="1" customWidth="1"/>
    <col min="11" max="11" width="1.1796875" style="1" customWidth="1"/>
    <col min="12" max="12" width="7.81640625" style="1" customWidth="1"/>
    <col min="13" max="13" width="0.81640625" style="1" customWidth="1"/>
    <col min="14" max="15" width="8.81640625" style="1" customWidth="1"/>
    <col min="16" max="16" width="1.54296875" style="1" customWidth="1"/>
    <col min="17" max="17" width="8.81640625" style="1" customWidth="1"/>
    <col min="18" max="18" width="1.1796875" style="1" customWidth="1"/>
    <col min="19" max="19" width="8.81640625" style="1" customWidth="1"/>
    <col min="20" max="20" width="1.81640625" style="1" customWidth="1"/>
    <col min="21" max="16384" width="8.81640625" style="1"/>
  </cols>
  <sheetData>
    <row r="1" spans="1:21" ht="16" customHeight="1" x14ac:dyDescent="0.25">
      <c r="A1" s="62"/>
      <c r="B1" s="63" t="s">
        <v>301</v>
      </c>
      <c r="C1" s="62"/>
      <c r="D1" s="62"/>
      <c r="E1" s="62"/>
      <c r="F1" s="59"/>
    </row>
    <row r="2" spans="1:21" ht="20.149999999999999" customHeight="1" x14ac:dyDescent="0.25">
      <c r="A2" s="62"/>
      <c r="B2" s="68" t="s">
        <v>302</v>
      </c>
      <c r="C2" s="62"/>
      <c r="D2" s="62"/>
      <c r="E2" s="62"/>
      <c r="F2" s="59"/>
    </row>
    <row r="3" spans="1:21" ht="16" customHeight="1" x14ac:dyDescent="0.25"/>
    <row r="4" spans="1:21" ht="30" customHeight="1" x14ac:dyDescent="0.25">
      <c r="B4" s="69">
        <v>2023</v>
      </c>
      <c r="C4" s="81" t="s">
        <v>280</v>
      </c>
      <c r="D4" s="81" t="s">
        <v>281</v>
      </c>
      <c r="E4" s="81" t="s">
        <v>303</v>
      </c>
      <c r="F4" s="81" t="s">
        <v>281</v>
      </c>
      <c r="G4" s="3"/>
      <c r="H4" s="3"/>
      <c r="N4" s="3"/>
    </row>
    <row r="5" spans="1:21" ht="16" customHeight="1" x14ac:dyDescent="0.25">
      <c r="B5" s="131" t="s">
        <v>195</v>
      </c>
      <c r="C5" s="188">
        <v>3350646</v>
      </c>
      <c r="D5" s="215">
        <v>3.2091773127438756</v>
      </c>
      <c r="E5" s="190">
        <v>32119</v>
      </c>
      <c r="F5" s="215">
        <v>5.7423444941859634</v>
      </c>
      <c r="G5" s="2"/>
      <c r="N5" s="2"/>
      <c r="O5" s="19"/>
      <c r="P5" s="20"/>
      <c r="Q5" s="18"/>
      <c r="R5" s="20"/>
      <c r="S5" s="19"/>
      <c r="T5" s="20"/>
      <c r="U5" s="18"/>
    </row>
    <row r="6" spans="1:21" ht="16" customHeight="1" x14ac:dyDescent="0.25">
      <c r="B6" s="67" t="s">
        <v>196</v>
      </c>
      <c r="C6" s="92">
        <v>318102</v>
      </c>
      <c r="D6" s="114">
        <v>0.30467131458782942</v>
      </c>
      <c r="E6" s="192">
        <v>790</v>
      </c>
      <c r="F6" s="114">
        <v>0.14123889754995209</v>
      </c>
      <c r="O6" s="19"/>
      <c r="P6" s="20"/>
      <c r="Q6" s="18"/>
      <c r="R6" s="20"/>
      <c r="S6" s="19"/>
      <c r="T6" s="20"/>
      <c r="U6" s="18"/>
    </row>
    <row r="7" spans="1:21" ht="16" customHeight="1" x14ac:dyDescent="0.25">
      <c r="B7" s="67" t="s">
        <v>197</v>
      </c>
      <c r="C7" s="92">
        <v>191352</v>
      </c>
      <c r="D7" s="114">
        <v>0.18327286653026495</v>
      </c>
      <c r="E7" s="192">
        <v>238</v>
      </c>
      <c r="F7" s="114">
        <v>4.2550452679605819E-2</v>
      </c>
      <c r="O7" s="19"/>
      <c r="P7" s="20"/>
      <c r="Q7" s="18"/>
      <c r="R7" s="20"/>
      <c r="S7" s="19"/>
      <c r="T7" s="20"/>
      <c r="U7" s="18"/>
    </row>
    <row r="8" spans="1:21" ht="16" customHeight="1" x14ac:dyDescent="0.25">
      <c r="B8" s="67" t="s">
        <v>199</v>
      </c>
      <c r="C8" s="92">
        <v>261918</v>
      </c>
      <c r="D8" s="114">
        <v>0.2508594770677805</v>
      </c>
      <c r="E8" s="192">
        <v>2625</v>
      </c>
      <c r="F8" s="114">
        <v>0.46930646337800541</v>
      </c>
      <c r="O8" s="19"/>
      <c r="P8" s="20"/>
      <c r="Q8" s="18"/>
      <c r="R8" s="20"/>
      <c r="S8" s="19"/>
      <c r="T8" s="20"/>
      <c r="U8" s="18"/>
    </row>
    <row r="9" spans="1:21" ht="16" customHeight="1" x14ac:dyDescent="0.25">
      <c r="B9" s="111" t="s">
        <v>193</v>
      </c>
      <c r="C9" s="92">
        <v>53027555</v>
      </c>
      <c r="D9" s="114">
        <v>50.788661785302914</v>
      </c>
      <c r="E9" s="192">
        <v>230317</v>
      </c>
      <c r="F9" s="114">
        <v>41.176859705078876</v>
      </c>
      <c r="G9" s="2"/>
      <c r="N9" s="2"/>
      <c r="O9" s="19"/>
      <c r="P9" s="20"/>
      <c r="Q9" s="18"/>
      <c r="R9" s="20"/>
      <c r="S9" s="19"/>
      <c r="T9" s="20"/>
      <c r="U9" s="18"/>
    </row>
    <row r="10" spans="1:21" ht="16" customHeight="1" x14ac:dyDescent="0.25">
      <c r="B10" s="111" t="s">
        <v>201</v>
      </c>
      <c r="C10" s="92">
        <v>100429</v>
      </c>
      <c r="D10" s="114">
        <v>9.6188755344955773E-2</v>
      </c>
      <c r="E10" s="192">
        <v>204</v>
      </c>
      <c r="F10" s="114">
        <v>3.6471816582519273E-2</v>
      </c>
      <c r="G10" s="2"/>
      <c r="N10" s="2"/>
      <c r="O10" s="19"/>
      <c r="P10" s="20"/>
      <c r="Q10" s="18"/>
      <c r="R10" s="20"/>
      <c r="S10" s="19"/>
      <c r="T10" s="20"/>
      <c r="U10" s="18"/>
    </row>
    <row r="11" spans="1:21" ht="16" customHeight="1" x14ac:dyDescent="0.25">
      <c r="B11" s="111" t="s">
        <v>202</v>
      </c>
      <c r="C11" s="92">
        <v>1297440</v>
      </c>
      <c r="D11" s="114">
        <v>1.2426603743416684</v>
      </c>
      <c r="E11" s="192">
        <v>20672</v>
      </c>
      <c r="F11" s="114">
        <v>3.6958107470286197</v>
      </c>
      <c r="G11" s="2"/>
      <c r="N11" s="2"/>
      <c r="O11" s="19"/>
      <c r="P11" s="20"/>
      <c r="Q11" s="18"/>
      <c r="R11" s="20"/>
      <c r="S11" s="19"/>
      <c r="T11" s="20"/>
      <c r="U11" s="18"/>
    </row>
    <row r="12" spans="1:21" ht="16" customHeight="1" x14ac:dyDescent="0.25">
      <c r="B12" s="67" t="s">
        <v>203</v>
      </c>
      <c r="C12" s="92">
        <v>14467963</v>
      </c>
      <c r="D12" s="114">
        <v>13.857106546384735</v>
      </c>
      <c r="E12" s="192">
        <v>90845</v>
      </c>
      <c r="F12" s="114">
        <v>16.241579301171388</v>
      </c>
      <c r="G12" s="2"/>
      <c r="N12" s="2"/>
      <c r="O12" s="19"/>
      <c r="P12" s="20"/>
      <c r="Q12" s="18"/>
      <c r="R12" s="20"/>
      <c r="S12" s="19"/>
      <c r="T12" s="20"/>
      <c r="U12" s="18"/>
    </row>
    <row r="13" spans="1:21" ht="16" customHeight="1" x14ac:dyDescent="0.25">
      <c r="B13" s="111" t="s">
        <v>204</v>
      </c>
      <c r="C13" s="92">
        <v>1006505</v>
      </c>
      <c r="D13" s="114">
        <v>0.96400903323218112</v>
      </c>
      <c r="E13" s="192">
        <v>6964</v>
      </c>
      <c r="F13" s="114">
        <v>1.2450476994150206</v>
      </c>
      <c r="G13" s="2"/>
      <c r="N13" s="2"/>
      <c r="O13" s="19"/>
      <c r="P13" s="20"/>
      <c r="Q13" s="18"/>
      <c r="R13" s="20"/>
      <c r="S13" s="19"/>
      <c r="T13" s="20"/>
      <c r="U13" s="18"/>
    </row>
    <row r="14" spans="1:21" ht="16" customHeight="1" x14ac:dyDescent="0.25">
      <c r="B14" s="111" t="s">
        <v>304</v>
      </c>
      <c r="C14" s="92">
        <v>716356</v>
      </c>
      <c r="D14" s="114">
        <v>0.68611050616745306</v>
      </c>
      <c r="E14" s="192">
        <v>5226</v>
      </c>
      <c r="F14" s="114">
        <v>0.93432212480512611</v>
      </c>
      <c r="G14" s="2"/>
      <c r="N14" s="2"/>
      <c r="O14" s="19"/>
      <c r="P14" s="20"/>
      <c r="Q14" s="18"/>
      <c r="R14" s="20"/>
      <c r="S14" s="19"/>
      <c r="T14" s="20"/>
      <c r="U14" s="18"/>
    </row>
    <row r="15" spans="1:21" ht="16" customHeight="1" x14ac:dyDescent="0.25">
      <c r="B15" s="111" t="s">
        <v>207</v>
      </c>
      <c r="C15" s="92">
        <v>9575614</v>
      </c>
      <c r="D15" s="114">
        <v>9.171318964878008</v>
      </c>
      <c r="E15" s="192">
        <v>18079</v>
      </c>
      <c r="F15" s="114">
        <v>3.2322253529184608</v>
      </c>
      <c r="G15" s="2"/>
      <c r="N15" s="2"/>
      <c r="O15" s="19"/>
      <c r="P15" s="20"/>
      <c r="Q15" s="18"/>
      <c r="R15" s="20"/>
      <c r="S15" s="19"/>
      <c r="T15" s="20"/>
      <c r="U15" s="18"/>
    </row>
    <row r="16" spans="1:21" ht="16" customHeight="1" x14ac:dyDescent="0.25">
      <c r="B16" s="111" t="s">
        <v>198</v>
      </c>
      <c r="C16" s="92">
        <v>304616</v>
      </c>
      <c r="D16" s="114">
        <v>0.29175471127024116</v>
      </c>
      <c r="E16" s="192">
        <v>385</v>
      </c>
      <c r="F16" s="114">
        <v>6.8831614628774115E-2</v>
      </c>
      <c r="G16" s="2"/>
      <c r="N16" s="2"/>
      <c r="O16" s="19"/>
      <c r="P16" s="20"/>
      <c r="Q16" s="18"/>
      <c r="R16" s="20"/>
      <c r="S16" s="19"/>
      <c r="T16" s="20"/>
      <c r="U16" s="18"/>
    </row>
    <row r="17" spans="1:21" ht="16" customHeight="1" x14ac:dyDescent="0.25">
      <c r="B17" s="111" t="s">
        <v>208</v>
      </c>
      <c r="C17" s="92">
        <v>163547</v>
      </c>
      <c r="D17" s="114">
        <v>0.15664183025223274</v>
      </c>
      <c r="E17" s="192">
        <v>453</v>
      </c>
      <c r="F17" s="114">
        <v>8.0988886822947206E-2</v>
      </c>
      <c r="G17" s="2"/>
      <c r="N17" s="2"/>
      <c r="O17" s="19"/>
      <c r="P17" s="20"/>
      <c r="Q17" s="18"/>
      <c r="R17" s="20"/>
      <c r="S17" s="19"/>
      <c r="T17" s="20"/>
      <c r="U17" s="18"/>
    </row>
    <row r="18" spans="1:21" ht="16" customHeight="1" x14ac:dyDescent="0.25">
      <c r="B18" s="67" t="s">
        <v>209</v>
      </c>
      <c r="C18" s="92">
        <v>246156</v>
      </c>
      <c r="D18" s="114">
        <v>0.23576296946791198</v>
      </c>
      <c r="E18" s="192">
        <v>1456</v>
      </c>
      <c r="F18" s="114">
        <v>0.26030865168700029</v>
      </c>
      <c r="O18" s="19"/>
      <c r="P18" s="20"/>
      <c r="Q18" s="18"/>
      <c r="R18" s="20"/>
      <c r="S18" s="19"/>
      <c r="T18" s="20"/>
      <c r="U18" s="18"/>
    </row>
    <row r="19" spans="1:21" ht="16" customHeight="1" x14ac:dyDescent="0.25">
      <c r="B19" s="67" t="s">
        <v>210</v>
      </c>
      <c r="C19" s="92">
        <v>2769072</v>
      </c>
      <c r="D19" s="114">
        <v>2.652158133015039</v>
      </c>
      <c r="E19" s="192">
        <v>35081</v>
      </c>
      <c r="F19" s="114">
        <v>6.2719009682909732</v>
      </c>
      <c r="O19" s="19"/>
      <c r="P19" s="20"/>
      <c r="Q19" s="18"/>
      <c r="R19" s="20"/>
      <c r="S19" s="19"/>
      <c r="T19" s="20"/>
      <c r="U19" s="18"/>
    </row>
    <row r="20" spans="1:21" ht="16" customHeight="1" x14ac:dyDescent="0.25">
      <c r="B20" s="111" t="s">
        <v>211</v>
      </c>
      <c r="C20" s="92">
        <v>78189</v>
      </c>
      <c r="D20" s="114">
        <v>7.4887757437261615E-2</v>
      </c>
      <c r="E20" s="192">
        <v>774</v>
      </c>
      <c r="F20" s="114">
        <v>0.13837836291602901</v>
      </c>
      <c r="O20" s="19"/>
      <c r="P20" s="20"/>
      <c r="Q20" s="18"/>
      <c r="R20" s="20"/>
      <c r="S20" s="19"/>
      <c r="T20" s="20"/>
      <c r="U20" s="18"/>
    </row>
    <row r="21" spans="1:21" ht="16" customHeight="1" x14ac:dyDescent="0.25">
      <c r="B21" s="67" t="s">
        <v>212</v>
      </c>
      <c r="C21" s="92">
        <v>3638791</v>
      </c>
      <c r="D21" s="114">
        <v>3.4851564513280726</v>
      </c>
      <c r="E21" s="192">
        <v>40064</v>
      </c>
      <c r="F21" s="114">
        <v>7.1627787233433926</v>
      </c>
      <c r="O21" s="19"/>
      <c r="P21" s="20"/>
      <c r="Q21" s="18"/>
      <c r="R21" s="20"/>
      <c r="S21" s="19"/>
      <c r="T21" s="20"/>
      <c r="U21" s="18"/>
    </row>
    <row r="22" spans="1:21" ht="16" customHeight="1" x14ac:dyDescent="0.25">
      <c r="B22" s="67" t="s">
        <v>194</v>
      </c>
      <c r="C22" s="157">
        <v>2405972</v>
      </c>
      <c r="D22" s="114">
        <v>2.3043886932540794</v>
      </c>
      <c r="E22" s="192">
        <v>13732</v>
      </c>
      <c r="F22" s="114">
        <v>2.4550538495644836</v>
      </c>
      <c r="G22" s="2"/>
      <c r="N22" s="2"/>
      <c r="O22" s="19"/>
      <c r="P22" s="20"/>
      <c r="Q22" s="18"/>
      <c r="R22" s="20"/>
      <c r="S22" s="19"/>
      <c r="T22" s="20"/>
      <c r="U22" s="18"/>
    </row>
    <row r="23" spans="1:21" ht="16" customHeight="1" x14ac:dyDescent="0.25">
      <c r="B23" s="67" t="s">
        <v>213</v>
      </c>
      <c r="C23" s="92">
        <v>1442446</v>
      </c>
      <c r="D23" s="114">
        <v>1.3815440300342536</v>
      </c>
      <c r="E23" s="192">
        <v>1860</v>
      </c>
      <c r="F23" s="114">
        <v>0.33253715119355809</v>
      </c>
      <c r="O23" s="19"/>
      <c r="P23" s="20"/>
      <c r="Q23" s="18"/>
      <c r="R23" s="20"/>
      <c r="S23" s="19"/>
      <c r="T23" s="20"/>
      <c r="U23" s="18"/>
    </row>
    <row r="24" spans="1:21" ht="16" customHeight="1" x14ac:dyDescent="0.25">
      <c r="B24" s="67" t="s">
        <v>214</v>
      </c>
      <c r="C24" s="92">
        <v>859304</v>
      </c>
      <c r="D24" s="114">
        <v>0.82302305333063031</v>
      </c>
      <c r="E24" s="192">
        <v>1425</v>
      </c>
      <c r="F24" s="114">
        <v>0.25476636583377432</v>
      </c>
      <c r="O24" s="19"/>
      <c r="P24" s="20"/>
      <c r="Q24" s="18"/>
      <c r="R24" s="20"/>
      <c r="S24" s="19"/>
      <c r="T24" s="20"/>
      <c r="U24" s="18"/>
    </row>
    <row r="25" spans="1:21" ht="16" customHeight="1" x14ac:dyDescent="0.25">
      <c r="B25" s="111" t="s">
        <v>215</v>
      </c>
      <c r="C25" s="92">
        <v>160927</v>
      </c>
      <c r="D25" s="114">
        <v>0.15413245010303495</v>
      </c>
      <c r="E25" s="192">
        <v>185</v>
      </c>
      <c r="F25" s="114">
        <v>3.3074931704735619E-2</v>
      </c>
      <c r="O25" s="19"/>
      <c r="P25" s="20"/>
      <c r="Q25" s="18"/>
      <c r="R25" s="20"/>
      <c r="S25" s="19"/>
      <c r="T25" s="20"/>
      <c r="U25" s="18"/>
    </row>
    <row r="26" spans="1:21" ht="16" customHeight="1" x14ac:dyDescent="0.25">
      <c r="B26" s="111" t="s">
        <v>216</v>
      </c>
      <c r="C26" s="92">
        <v>173199</v>
      </c>
      <c r="D26" s="114">
        <v>0.16588631009958274</v>
      </c>
      <c r="E26" s="192">
        <v>1727</v>
      </c>
      <c r="F26" s="114">
        <v>0.30875895704907247</v>
      </c>
      <c r="O26" s="19"/>
      <c r="P26" s="20"/>
      <c r="Q26" s="18"/>
      <c r="R26" s="20"/>
      <c r="S26" s="19"/>
      <c r="T26" s="20"/>
      <c r="U26" s="18"/>
    </row>
    <row r="27" spans="1:21" ht="16" customHeight="1" x14ac:dyDescent="0.25">
      <c r="B27" s="67" t="s">
        <v>217</v>
      </c>
      <c r="C27" s="92">
        <v>737887</v>
      </c>
      <c r="D27" s="114">
        <v>0.7067324389889712</v>
      </c>
      <c r="E27" s="192">
        <v>424</v>
      </c>
      <c r="F27" s="114">
        <v>7.5804167798961625E-2</v>
      </c>
      <c r="O27" s="19"/>
      <c r="P27" s="20"/>
      <c r="Q27" s="18"/>
      <c r="R27" s="20"/>
      <c r="S27" s="19"/>
      <c r="T27" s="20"/>
      <c r="U27" s="18"/>
    </row>
    <row r="28" spans="1:21" ht="16" customHeight="1" x14ac:dyDescent="0.25">
      <c r="B28" s="67" t="s">
        <v>200</v>
      </c>
      <c r="C28" s="92">
        <v>6957944</v>
      </c>
      <c r="D28" s="114">
        <v>6.6641704400113815</v>
      </c>
      <c r="E28" s="192">
        <v>23438</v>
      </c>
      <c r="F28" s="114">
        <v>4.1903256718680719</v>
      </c>
      <c r="O28" s="19"/>
      <c r="P28" s="20"/>
      <c r="Q28" s="18"/>
      <c r="R28" s="20"/>
      <c r="S28" s="19"/>
      <c r="T28" s="20"/>
      <c r="U28" s="18"/>
    </row>
    <row r="29" spans="1:21" ht="16" customHeight="1" x14ac:dyDescent="0.25">
      <c r="B29" s="111" t="s">
        <v>305</v>
      </c>
      <c r="C29" s="92">
        <v>156324</v>
      </c>
      <c r="D29" s="114">
        <v>0.14972379482564663</v>
      </c>
      <c r="E29" s="192">
        <v>30252</v>
      </c>
      <c r="F29" s="114">
        <v>5.4085558590900638</v>
      </c>
      <c r="G29" s="2"/>
      <c r="N29" s="2"/>
      <c r="O29" s="19"/>
      <c r="P29" s="20"/>
      <c r="Q29" s="18"/>
      <c r="R29" s="20"/>
      <c r="S29" s="19"/>
      <c r="T29" s="20"/>
      <c r="U29" s="18"/>
    </row>
    <row r="30" spans="1:21" ht="20.149999999999999" customHeight="1" x14ac:dyDescent="0.25">
      <c r="B30" s="187" t="s">
        <v>157</v>
      </c>
      <c r="C30" s="162">
        <v>104408254</v>
      </c>
      <c r="D30" s="113">
        <v>100</v>
      </c>
      <c r="E30" s="162">
        <v>559336</v>
      </c>
      <c r="F30" s="113">
        <v>100</v>
      </c>
      <c r="N30" s="17"/>
      <c r="O30" s="19"/>
      <c r="P30" s="20"/>
      <c r="Q30" s="18"/>
      <c r="R30" s="20"/>
      <c r="S30" s="19"/>
      <c r="T30" s="20"/>
      <c r="U30" s="20"/>
    </row>
    <row r="31" spans="1:21" ht="16" customHeight="1" x14ac:dyDescent="0.25">
      <c r="D31" s="36"/>
      <c r="E31" s="36"/>
      <c r="F31" s="36"/>
    </row>
    <row r="32" spans="1:21" s="11" customFormat="1" ht="11.15" customHeight="1" x14ac:dyDescent="0.25">
      <c r="A32" s="10" t="s">
        <v>84</v>
      </c>
    </row>
    <row r="33" spans="1:7" s="11" customFormat="1" ht="11.15" customHeight="1" x14ac:dyDescent="0.25">
      <c r="A33" s="8" t="s">
        <v>436</v>
      </c>
    </row>
    <row r="34" spans="1:7" s="11" customFormat="1" ht="56.5" customHeight="1" x14ac:dyDescent="0.25">
      <c r="A34" s="12" t="s">
        <v>66</v>
      </c>
      <c r="B34" s="227" t="s">
        <v>306</v>
      </c>
      <c r="C34" s="227"/>
      <c r="D34" s="227"/>
      <c r="E34" s="227"/>
      <c r="F34" s="227"/>
      <c r="G34" s="227"/>
    </row>
    <row r="35" spans="1:7" s="11" customFormat="1" ht="11.15" customHeight="1" x14ac:dyDescent="0.25">
      <c r="A35" s="12" t="s">
        <v>68</v>
      </c>
      <c r="B35" s="13" t="s">
        <v>307</v>
      </c>
    </row>
    <row r="36" spans="1:7" s="11" customFormat="1" ht="11.15" customHeight="1" x14ac:dyDescent="0.25"/>
    <row r="37" spans="1:7" s="11" customFormat="1" ht="11.15" customHeight="1" x14ac:dyDescent="0.25"/>
    <row r="38" spans="1:7" s="11" customFormat="1" ht="11.15" customHeight="1" x14ac:dyDescent="0.25"/>
  </sheetData>
  <mergeCells count="1">
    <mergeCell ref="B34:G34"/>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M38"/>
  <sheetViews>
    <sheetView showGridLines="0" zoomScaleNormal="100" workbookViewId="0"/>
  </sheetViews>
  <sheetFormatPr defaultColWidth="8.81640625" defaultRowHeight="11" x14ac:dyDescent="0.25"/>
  <cols>
    <col min="1" max="1" width="2.81640625" style="1" customWidth="1"/>
    <col min="2" max="2" width="26.1796875" style="1" customWidth="1"/>
    <col min="3" max="4" width="11.81640625" style="1" customWidth="1"/>
    <col min="5" max="5" width="1.81640625" style="1" customWidth="1"/>
    <col min="6" max="7" width="11.81640625" style="1" customWidth="1"/>
    <col min="8" max="8" width="8.81640625" style="1" customWidth="1"/>
    <col min="9" max="9" width="7.81640625" style="1" customWidth="1"/>
    <col min="10" max="10" width="0.81640625" style="1" customWidth="1"/>
    <col min="11" max="11" width="6.81640625" style="1" customWidth="1"/>
    <col min="12" max="12" width="1.54296875" style="1" customWidth="1"/>
    <col min="13" max="14" width="8.81640625" style="1" customWidth="1"/>
    <col min="15" max="15" width="2.81640625" style="1" customWidth="1"/>
    <col min="16" max="16" width="8.81640625" style="1" customWidth="1"/>
    <col min="17" max="17" width="3" style="1" customWidth="1"/>
    <col min="18" max="18" width="8.81640625" style="1" customWidth="1"/>
    <col min="19" max="19" width="1.453125" style="1" customWidth="1"/>
    <col min="20" max="16384" width="8.81640625" style="1"/>
  </cols>
  <sheetData>
    <row r="1" spans="1:8" ht="16" customHeight="1" x14ac:dyDescent="0.25">
      <c r="A1" s="62"/>
      <c r="B1" s="63" t="s">
        <v>308</v>
      </c>
      <c r="C1" s="62"/>
      <c r="D1" s="62"/>
      <c r="E1" s="62"/>
      <c r="F1" s="62"/>
      <c r="G1" s="62"/>
    </row>
    <row r="2" spans="1:8" ht="30" customHeight="1" x14ac:dyDescent="0.25">
      <c r="A2" s="62"/>
      <c r="B2" s="228" t="s">
        <v>309</v>
      </c>
      <c r="C2" s="228"/>
      <c r="D2" s="228"/>
      <c r="E2" s="228"/>
      <c r="F2" s="228"/>
      <c r="G2" s="228"/>
    </row>
    <row r="3" spans="1:8" ht="16" customHeight="1" x14ac:dyDescent="0.25"/>
    <row r="4" spans="1:8" ht="30" customHeight="1" x14ac:dyDescent="0.25">
      <c r="B4" s="225">
        <v>2023</v>
      </c>
      <c r="C4" s="97" t="s">
        <v>310</v>
      </c>
      <c r="D4" s="97"/>
      <c r="E4" s="97"/>
      <c r="F4" s="97" t="s">
        <v>311</v>
      </c>
      <c r="G4" s="97"/>
    </row>
    <row r="5" spans="1:8" ht="20.149999999999999" customHeight="1" x14ac:dyDescent="0.25">
      <c r="B5" s="226"/>
      <c r="C5" s="193" t="s">
        <v>280</v>
      </c>
      <c r="D5" s="193" t="s">
        <v>312</v>
      </c>
      <c r="E5" s="81"/>
      <c r="F5" s="193" t="s">
        <v>280</v>
      </c>
      <c r="G5" s="193" t="s">
        <v>312</v>
      </c>
      <c r="H5" s="3"/>
    </row>
    <row r="6" spans="1:8" ht="16" customHeight="1" x14ac:dyDescent="0.25">
      <c r="B6" s="67" t="s">
        <v>197</v>
      </c>
      <c r="C6" s="191">
        <v>0.65855923643734027</v>
      </c>
      <c r="D6" s="191">
        <v>1.305088619791729E-2</v>
      </c>
      <c r="E6" s="191"/>
      <c r="F6" s="191">
        <v>6.5287387958059023E-2</v>
      </c>
      <c r="G6" s="191">
        <v>5.6969087317786408E-3</v>
      </c>
    </row>
    <row r="7" spans="1:8" ht="16" customHeight="1" x14ac:dyDescent="0.25">
      <c r="B7" s="67" t="s">
        <v>193</v>
      </c>
      <c r="C7" s="191">
        <v>31.941817664165296</v>
      </c>
      <c r="D7" s="191">
        <v>55.672074568534825</v>
      </c>
      <c r="E7" s="191"/>
      <c r="F7" s="191">
        <v>42.965739299729016</v>
      </c>
      <c r="G7" s="191">
        <v>52.961317603793091</v>
      </c>
    </row>
    <row r="8" spans="1:8" ht="16" customHeight="1" x14ac:dyDescent="0.25">
      <c r="B8" s="67" t="s">
        <v>201</v>
      </c>
      <c r="C8" s="191">
        <v>0.15125170317043907</v>
      </c>
      <c r="D8" s="191">
        <v>1.0105261145222189E-2</v>
      </c>
      <c r="E8" s="191"/>
      <c r="F8" s="191">
        <v>0.10645122773074719</v>
      </c>
      <c r="G8" s="191">
        <v>3.4044218883734728E-3</v>
      </c>
    </row>
    <row r="9" spans="1:8" ht="16" customHeight="1" x14ac:dyDescent="0.25">
      <c r="B9" s="67" t="s">
        <v>202</v>
      </c>
      <c r="C9" s="191">
        <v>1.2654725831926734</v>
      </c>
      <c r="D9" s="191">
        <v>3.4128066965073103</v>
      </c>
      <c r="E9" s="191"/>
      <c r="F9" s="191">
        <v>2.6570307393098478</v>
      </c>
      <c r="G9" s="191">
        <v>3.1263113031938023</v>
      </c>
    </row>
    <row r="10" spans="1:8" ht="16" customHeight="1" x14ac:dyDescent="0.25">
      <c r="B10" s="67" t="s">
        <v>203</v>
      </c>
      <c r="C10" s="191">
        <v>13.345696147614882</v>
      </c>
      <c r="D10" s="191">
        <v>21.701934680291586</v>
      </c>
      <c r="E10" s="191"/>
      <c r="F10" s="191">
        <v>15.082722318127267</v>
      </c>
      <c r="G10" s="191">
        <v>21.489381583205518</v>
      </c>
    </row>
    <row r="11" spans="1:8" ht="16" customHeight="1" x14ac:dyDescent="0.25">
      <c r="B11" s="67" t="s">
        <v>204</v>
      </c>
      <c r="C11" s="191">
        <v>1.3838047980260169</v>
      </c>
      <c r="D11" s="191">
        <v>0.15836688699026155</v>
      </c>
      <c r="E11" s="191"/>
      <c r="F11" s="191">
        <v>0.69699244924846648</v>
      </c>
      <c r="G11" s="191">
        <v>0.16376597951749716</v>
      </c>
    </row>
    <row r="12" spans="1:8" ht="16" customHeight="1" x14ac:dyDescent="0.25">
      <c r="B12" s="67" t="s">
        <v>304</v>
      </c>
      <c r="C12" s="191">
        <v>5.1373043472366273</v>
      </c>
      <c r="D12" s="191">
        <v>0.33120966782607453</v>
      </c>
      <c r="E12" s="191"/>
      <c r="F12" s="191">
        <v>1.000236783149135</v>
      </c>
      <c r="G12" s="191">
        <v>0.6394685035543729</v>
      </c>
    </row>
    <row r="13" spans="1:8" ht="16" customHeight="1" x14ac:dyDescent="0.25">
      <c r="B13" s="67" t="s">
        <v>207</v>
      </c>
      <c r="C13" s="191">
        <v>4.8551796717710944</v>
      </c>
      <c r="D13" s="191">
        <v>1.0723284860019742</v>
      </c>
      <c r="E13" s="191"/>
      <c r="F13" s="191">
        <v>3.5141452634263133</v>
      </c>
      <c r="G13" s="191">
        <v>1.4456049138583327</v>
      </c>
    </row>
    <row r="14" spans="1:8" ht="16" customHeight="1" x14ac:dyDescent="0.25">
      <c r="B14" s="67" t="s">
        <v>208</v>
      </c>
      <c r="C14" s="191">
        <v>0.2191666836136362</v>
      </c>
      <c r="D14" s="191">
        <v>1.2316078831930997E-2</v>
      </c>
      <c r="E14" s="191"/>
      <c r="F14" s="191">
        <v>0.27733985262778699</v>
      </c>
      <c r="G14" s="191">
        <v>9.2882421741328127E-3</v>
      </c>
    </row>
    <row r="15" spans="1:8" ht="16" customHeight="1" x14ac:dyDescent="0.25">
      <c r="B15" s="67" t="s">
        <v>209</v>
      </c>
      <c r="C15" s="191">
        <v>3.6385990957097056</v>
      </c>
      <c r="D15" s="191">
        <v>2.0984108073005679E-2</v>
      </c>
      <c r="E15" s="191"/>
      <c r="F15" s="191">
        <v>0.13243666050760641</v>
      </c>
      <c r="G15" s="191">
        <v>8.113980212435189E-3</v>
      </c>
    </row>
    <row r="16" spans="1:8" ht="16" customHeight="1" x14ac:dyDescent="0.25">
      <c r="B16" s="67" t="s">
        <v>210</v>
      </c>
      <c r="C16" s="191">
        <v>4.8203536493604213</v>
      </c>
      <c r="D16" s="191">
        <v>2.9780775722472828</v>
      </c>
      <c r="E16" s="191"/>
      <c r="F16" s="191">
        <v>8.1057550447965383</v>
      </c>
      <c r="G16" s="191">
        <v>5.4506294213733115</v>
      </c>
    </row>
    <row r="17" spans="2:13" ht="16" customHeight="1" x14ac:dyDescent="0.25">
      <c r="B17" s="67" t="s">
        <v>211</v>
      </c>
      <c r="C17" s="191">
        <v>0.56763874483964782</v>
      </c>
      <c r="D17" s="191">
        <v>5.2338926364134661E-2</v>
      </c>
      <c r="E17" s="191"/>
      <c r="F17" s="191">
        <v>0.11693444749586641</v>
      </c>
      <c r="G17" s="191">
        <v>0.10116916071398621</v>
      </c>
    </row>
    <row r="18" spans="2:13" ht="16" customHeight="1" x14ac:dyDescent="0.25">
      <c r="B18" s="67" t="s">
        <v>212</v>
      </c>
      <c r="C18" s="191">
        <v>16.067718395596501</v>
      </c>
      <c r="D18" s="191">
        <v>6.5118109885037692</v>
      </c>
      <c r="E18" s="191"/>
      <c r="F18" s="191">
        <v>7.9804016408869858</v>
      </c>
      <c r="G18" s="191">
        <v>6.4553665336970854</v>
      </c>
    </row>
    <row r="19" spans="2:13" ht="16" customHeight="1" x14ac:dyDescent="0.25">
      <c r="B19" s="67" t="s">
        <v>194</v>
      </c>
      <c r="C19" s="191">
        <v>1.1137124709359472</v>
      </c>
      <c r="D19" s="191">
        <v>0.38954744102232131</v>
      </c>
      <c r="E19" s="191"/>
      <c r="F19" s="191">
        <v>1.3486925320213794</v>
      </c>
      <c r="G19" s="191">
        <v>0.57757380948741588</v>
      </c>
    </row>
    <row r="20" spans="2:13" ht="16" customHeight="1" x14ac:dyDescent="0.25">
      <c r="B20" s="111" t="s">
        <v>214</v>
      </c>
      <c r="C20" s="191">
        <v>1.1617147621662294</v>
      </c>
      <c r="D20" s="191">
        <v>0.38308424978369454</v>
      </c>
      <c r="E20" s="191"/>
      <c r="F20" s="191">
        <v>0.35566043272626452</v>
      </c>
      <c r="G20" s="191">
        <v>0.36128052495328783</v>
      </c>
    </row>
    <row r="21" spans="2:13" ht="16" customHeight="1" x14ac:dyDescent="0.25">
      <c r="B21" s="67" t="s">
        <v>216</v>
      </c>
      <c r="C21" s="191">
        <v>0.64563717216087424</v>
      </c>
      <c r="D21" s="191">
        <v>0.16995322521428197</v>
      </c>
      <c r="E21" s="191"/>
      <c r="F21" s="191">
        <v>0.20059782685687574</v>
      </c>
      <c r="G21" s="191">
        <v>0.21689088867580453</v>
      </c>
    </row>
    <row r="22" spans="2:13" ht="16" customHeight="1" x14ac:dyDescent="0.25">
      <c r="B22" s="67" t="s">
        <v>217</v>
      </c>
      <c r="C22" s="191">
        <v>0.43142747713853807</v>
      </c>
      <c r="D22" s="191">
        <v>3.2345425583707316E-2</v>
      </c>
      <c r="E22" s="191"/>
      <c r="F22" s="191">
        <v>0.24884492322761742</v>
      </c>
      <c r="G22" s="191">
        <v>3.723033325001332E-2</v>
      </c>
    </row>
    <row r="23" spans="2:13" ht="16" customHeight="1" x14ac:dyDescent="0.25">
      <c r="B23" s="67" t="s">
        <v>200</v>
      </c>
      <c r="C23" s="191">
        <v>9.1329337237915116</v>
      </c>
      <c r="D23" s="191">
        <v>3.5122530690466793</v>
      </c>
      <c r="E23" s="191"/>
      <c r="F23" s="191">
        <v>9.4763449586439013</v>
      </c>
      <c r="G23" s="191">
        <v>3.5002578917873817</v>
      </c>
    </row>
    <row r="24" spans="2:13" ht="16" customHeight="1" x14ac:dyDescent="0.25">
      <c r="B24" s="111" t="s">
        <v>305</v>
      </c>
      <c r="C24" s="191">
        <v>8.3167253031812854E-2</v>
      </c>
      <c r="D24" s="191">
        <v>2.5660708838084521</v>
      </c>
      <c r="E24" s="191"/>
      <c r="F24" s="191">
        <v>9.5279920181817079E-2</v>
      </c>
      <c r="G24" s="191">
        <v>2.3056910604271721</v>
      </c>
      <c r="M24" s="2"/>
    </row>
    <row r="25" spans="2:13" ht="20.149999999999999" customHeight="1" x14ac:dyDescent="0.25">
      <c r="B25" s="131" t="s">
        <v>313</v>
      </c>
      <c r="C25" s="189">
        <v>96.621155579959193</v>
      </c>
      <c r="D25" s="189">
        <v>99.000659101974449</v>
      </c>
      <c r="E25" s="189"/>
      <c r="F25" s="189">
        <v>94.426893708651505</v>
      </c>
      <c r="G25" s="189">
        <v>98.858443064494779</v>
      </c>
      <c r="I25" s="16"/>
      <c r="J25" s="16"/>
      <c r="K25" s="16"/>
      <c r="L25" s="16"/>
      <c r="M25" s="6"/>
    </row>
    <row r="26" spans="2:13" ht="16" customHeight="1" x14ac:dyDescent="0.25">
      <c r="B26" s="67" t="s">
        <v>196</v>
      </c>
      <c r="C26" s="191">
        <v>0.80489631844033649</v>
      </c>
      <c r="D26" s="191">
        <v>0.24102226881043409</v>
      </c>
      <c r="E26" s="191"/>
      <c r="F26" s="191">
        <v>0.67035940443978514</v>
      </c>
      <c r="G26" s="191">
        <v>0.28156009062638343</v>
      </c>
      <c r="I26" s="16"/>
      <c r="J26" s="16"/>
      <c r="K26" s="16"/>
      <c r="L26" s="16"/>
      <c r="M26" s="6"/>
    </row>
    <row r="27" spans="2:13" ht="16" customHeight="1" x14ac:dyDescent="0.25">
      <c r="B27" s="111" t="s">
        <v>199</v>
      </c>
      <c r="C27" s="191">
        <v>0.35783526189846732</v>
      </c>
      <c r="D27" s="191">
        <v>0.34951347331525312</v>
      </c>
      <c r="E27" s="191"/>
      <c r="F27" s="191">
        <v>0.21265960094956116</v>
      </c>
      <c r="G27" s="191">
        <v>0.40012412000630365</v>
      </c>
      <c r="I27" s="16"/>
      <c r="J27" s="16"/>
      <c r="K27" s="16"/>
      <c r="L27" s="16"/>
      <c r="M27" s="6"/>
    </row>
    <row r="28" spans="2:13" ht="16" customHeight="1" x14ac:dyDescent="0.25">
      <c r="B28" s="111" t="s">
        <v>198</v>
      </c>
      <c r="C28" s="191">
        <v>0.2603478196028986</v>
      </c>
      <c r="D28" s="191">
        <v>1.5916821912356875E-2</v>
      </c>
      <c r="E28" s="191"/>
      <c r="F28" s="191">
        <v>8.7953809071830286E-2</v>
      </c>
      <c r="G28" s="191">
        <v>1.4704910714948404E-2</v>
      </c>
      <c r="I28" s="16"/>
      <c r="J28" s="16"/>
      <c r="K28" s="16"/>
      <c r="L28" s="16"/>
      <c r="M28" s="6"/>
    </row>
    <row r="29" spans="2:13" ht="16" customHeight="1" x14ac:dyDescent="0.25">
      <c r="B29" s="67" t="s">
        <v>213</v>
      </c>
      <c r="C29" s="191">
        <v>1.5330652322751646</v>
      </c>
      <c r="D29" s="191">
        <v>0.35616777989396847</v>
      </c>
      <c r="E29" s="191"/>
      <c r="F29" s="191">
        <v>4.1481574425800858</v>
      </c>
      <c r="G29" s="191">
        <v>0.41992339399054879</v>
      </c>
      <c r="I29" s="16"/>
      <c r="J29" s="16"/>
      <c r="K29" s="16"/>
      <c r="L29" s="16"/>
      <c r="M29" s="2"/>
    </row>
    <row r="30" spans="2:13" ht="16" customHeight="1" x14ac:dyDescent="0.25">
      <c r="B30" s="67" t="s">
        <v>215</v>
      </c>
      <c r="C30" s="191">
        <v>0.4226997878239413</v>
      </c>
      <c r="D30" s="191">
        <v>3.6720554093492605E-2</v>
      </c>
      <c r="E30" s="191"/>
      <c r="F30" s="191">
        <v>0.45397603430724737</v>
      </c>
      <c r="G30" s="191">
        <v>2.5244420167016987E-2</v>
      </c>
      <c r="I30" s="16"/>
      <c r="J30" s="16"/>
      <c r="K30" s="16"/>
      <c r="L30" s="16"/>
      <c r="M30" s="2"/>
    </row>
    <row r="31" spans="2:13" ht="23.25" customHeight="1" x14ac:dyDescent="0.25">
      <c r="B31" s="131" t="s">
        <v>314</v>
      </c>
      <c r="C31" s="189">
        <v>3.3788444200408083</v>
      </c>
      <c r="D31" s="189">
        <v>0.99934089802550508</v>
      </c>
      <c r="E31" s="189"/>
      <c r="F31" s="189">
        <v>5.5731062913485099</v>
      </c>
      <c r="G31" s="189">
        <v>1.1415569355052013</v>
      </c>
    </row>
    <row r="32" spans="2:13" ht="20.149999999999999" customHeight="1" x14ac:dyDescent="0.25">
      <c r="B32" s="187" t="s">
        <v>157</v>
      </c>
      <c r="C32" s="172">
        <v>100</v>
      </c>
      <c r="D32" s="172">
        <v>99.999999999999957</v>
      </c>
      <c r="E32" s="172"/>
      <c r="F32" s="172">
        <v>100.00000000000001</v>
      </c>
      <c r="G32" s="172">
        <v>99.999999999999986</v>
      </c>
      <c r="H32" s="30"/>
      <c r="M32" s="30"/>
    </row>
    <row r="33" spans="1:7" ht="16" customHeight="1" x14ac:dyDescent="0.25"/>
    <row r="34" spans="1:7" s="11" customFormat="1" ht="11.15" customHeight="1" x14ac:dyDescent="0.25">
      <c r="A34" s="10" t="s">
        <v>299</v>
      </c>
    </row>
    <row r="35" spans="1:7" s="11" customFormat="1" ht="11.15" customHeight="1" x14ac:dyDescent="0.25">
      <c r="A35" s="8" t="s">
        <v>436</v>
      </c>
    </row>
    <row r="36" spans="1:7" s="11" customFormat="1" ht="56.5" customHeight="1" x14ac:dyDescent="0.25">
      <c r="A36" s="12" t="s">
        <v>66</v>
      </c>
      <c r="B36" s="227" t="s">
        <v>306</v>
      </c>
      <c r="C36" s="227"/>
      <c r="D36" s="227"/>
      <c r="E36" s="227"/>
      <c r="F36" s="227"/>
      <c r="G36" s="227"/>
    </row>
    <row r="37" spans="1:7" ht="11.15" customHeight="1" x14ac:dyDescent="0.25">
      <c r="A37" s="12" t="s">
        <v>68</v>
      </c>
      <c r="B37" s="13" t="s">
        <v>307</v>
      </c>
      <c r="C37" s="11"/>
      <c r="D37" s="11"/>
      <c r="E37" s="11"/>
      <c r="F37" s="11"/>
      <c r="G37" s="11"/>
    </row>
    <row r="38" spans="1:7" x14ac:dyDescent="0.25">
      <c r="C38" s="18"/>
      <c r="D38" s="18"/>
      <c r="E38" s="18"/>
      <c r="F38" s="18"/>
      <c r="G38" s="18"/>
    </row>
  </sheetData>
  <sortState xmlns:xlrd2="http://schemas.microsoft.com/office/spreadsheetml/2017/richdata2" ref="B22:G27">
    <sortCondition ref="B22:B27"/>
  </sortState>
  <mergeCells count="3">
    <mergeCell ref="B2:G2"/>
    <mergeCell ref="B4:B5"/>
    <mergeCell ref="B36:G36"/>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I21"/>
  <sheetViews>
    <sheetView showGridLines="0" zoomScaleNormal="100" workbookViewId="0"/>
  </sheetViews>
  <sheetFormatPr defaultColWidth="8.81640625" defaultRowHeight="11" x14ac:dyDescent="0.25"/>
  <cols>
    <col min="1" max="1" width="2.81640625" style="1" customWidth="1"/>
    <col min="2" max="2" width="6.54296875" style="1" customWidth="1"/>
    <col min="3" max="4" width="14.81640625" style="1" customWidth="1"/>
    <col min="5" max="5" width="1.81640625" style="1" customWidth="1"/>
    <col min="6" max="8" width="10.81640625" style="1" customWidth="1"/>
    <col min="9" max="9" width="11.81640625" style="1" customWidth="1"/>
    <col min="10" max="16384" width="8.81640625" style="1"/>
  </cols>
  <sheetData>
    <row r="1" spans="1:9" ht="16" customHeight="1" x14ac:dyDescent="0.25">
      <c r="A1" s="62"/>
      <c r="B1" s="68" t="s">
        <v>315</v>
      </c>
      <c r="C1" s="108"/>
      <c r="D1" s="62"/>
      <c r="E1" s="62"/>
      <c r="F1" s="108"/>
      <c r="G1" s="62"/>
      <c r="H1" s="108"/>
      <c r="I1" s="62"/>
    </row>
    <row r="2" spans="1:9" ht="30" customHeight="1" x14ac:dyDescent="0.25">
      <c r="A2" s="62"/>
      <c r="B2" s="228" t="s">
        <v>316</v>
      </c>
      <c r="C2" s="228"/>
      <c r="D2" s="228"/>
      <c r="E2" s="228"/>
      <c r="F2" s="228"/>
      <c r="G2" s="228"/>
      <c r="H2" s="228"/>
      <c r="I2" s="228"/>
    </row>
    <row r="3" spans="1:9" ht="16" customHeight="1" x14ac:dyDescent="0.25"/>
    <row r="4" spans="1:9" ht="30" customHeight="1" x14ac:dyDescent="0.25">
      <c r="B4" s="238" t="s">
        <v>167</v>
      </c>
      <c r="C4" s="81" t="s">
        <v>317</v>
      </c>
      <c r="D4" s="81"/>
      <c r="E4" s="97"/>
      <c r="F4" s="81" t="s">
        <v>318</v>
      </c>
      <c r="G4" s="81"/>
      <c r="H4" s="194"/>
      <c r="I4" s="81"/>
    </row>
    <row r="5" spans="1:9" ht="40" customHeight="1" x14ac:dyDescent="0.25">
      <c r="B5" s="229"/>
      <c r="C5" s="70" t="s">
        <v>319</v>
      </c>
      <c r="D5" s="81" t="s">
        <v>320</v>
      </c>
      <c r="E5" s="81"/>
      <c r="F5" s="70" t="s">
        <v>233</v>
      </c>
      <c r="G5" s="70" t="s">
        <v>321</v>
      </c>
      <c r="H5" s="70" t="s">
        <v>322</v>
      </c>
      <c r="I5" s="70" t="s">
        <v>323</v>
      </c>
    </row>
    <row r="6" spans="1:9" ht="16" customHeight="1" x14ac:dyDescent="0.25">
      <c r="B6" s="83">
        <v>1999</v>
      </c>
      <c r="C6" s="195">
        <v>181433</v>
      </c>
      <c r="D6" s="92">
        <v>4208412</v>
      </c>
      <c r="E6" s="92"/>
      <c r="F6" s="196">
        <v>66.2</v>
      </c>
      <c r="G6" s="148">
        <v>21</v>
      </c>
      <c r="H6" s="196">
        <v>9.1</v>
      </c>
      <c r="I6" s="148">
        <v>3.7</v>
      </c>
    </row>
    <row r="7" spans="1:9" ht="16" customHeight="1" x14ac:dyDescent="0.25">
      <c r="B7" s="83">
        <v>2000</v>
      </c>
      <c r="C7" s="77">
        <v>230844</v>
      </c>
      <c r="D7" s="92">
        <v>5081423</v>
      </c>
      <c r="E7" s="92"/>
      <c r="F7" s="148">
        <v>61.8</v>
      </c>
      <c r="G7" s="148">
        <v>27</v>
      </c>
      <c r="H7" s="148">
        <v>7.9</v>
      </c>
      <c r="I7" s="148">
        <v>3.3</v>
      </c>
    </row>
    <row r="8" spans="1:9" ht="16" customHeight="1" x14ac:dyDescent="0.25">
      <c r="B8" s="83">
        <v>2005</v>
      </c>
      <c r="C8" s="77">
        <v>591950</v>
      </c>
      <c r="D8" s="92">
        <v>10041009</v>
      </c>
      <c r="E8" s="92"/>
      <c r="F8" s="148">
        <v>57.3</v>
      </c>
      <c r="G8" s="148">
        <v>34.1</v>
      </c>
      <c r="H8" s="148">
        <v>6.3</v>
      </c>
      <c r="I8" s="148">
        <v>1.8</v>
      </c>
    </row>
    <row r="9" spans="1:9" ht="16" customHeight="1" x14ac:dyDescent="0.25">
      <c r="B9" s="83">
        <v>2010</v>
      </c>
      <c r="C9" s="77">
        <v>1167274</v>
      </c>
      <c r="D9" s="92">
        <v>15974406</v>
      </c>
      <c r="E9" s="92"/>
      <c r="F9" s="148">
        <v>49.4</v>
      </c>
      <c r="G9" s="148">
        <v>43.4</v>
      </c>
      <c r="H9" s="148">
        <v>5.8</v>
      </c>
      <c r="I9" s="148">
        <v>1.1000000000000001</v>
      </c>
    </row>
    <row r="10" spans="1:9" ht="16" customHeight="1" x14ac:dyDescent="0.25">
      <c r="B10" s="83">
        <v>2015</v>
      </c>
      <c r="C10" s="77">
        <v>1939706.46568821</v>
      </c>
      <c r="D10" s="92">
        <v>24224514.08171</v>
      </c>
      <c r="E10" s="92"/>
      <c r="F10" s="148">
        <v>48</v>
      </c>
      <c r="G10" s="148">
        <v>46.3</v>
      </c>
      <c r="H10" s="148">
        <v>4.8</v>
      </c>
      <c r="I10" s="148">
        <v>0.6</v>
      </c>
    </row>
    <row r="11" spans="1:9" ht="16" customHeight="1" x14ac:dyDescent="0.25">
      <c r="B11" s="83">
        <v>2020</v>
      </c>
      <c r="C11" s="77">
        <v>3104950.5</v>
      </c>
      <c r="D11" s="92">
        <v>37730693.07</v>
      </c>
      <c r="E11" s="92"/>
      <c r="F11" s="148">
        <v>45.3</v>
      </c>
      <c r="G11" s="148">
        <v>49.4</v>
      </c>
      <c r="H11" s="148">
        <v>4.8</v>
      </c>
      <c r="I11" s="148">
        <v>0.3</v>
      </c>
    </row>
    <row r="12" spans="1:9" ht="16" customHeight="1" x14ac:dyDescent="0.25">
      <c r="B12" s="83">
        <v>2022</v>
      </c>
      <c r="C12" s="77">
        <v>4028662.4203821658</v>
      </c>
      <c r="D12" s="92">
        <v>44804936.305732489</v>
      </c>
      <c r="E12" s="92"/>
      <c r="F12" s="148">
        <v>44.4</v>
      </c>
      <c r="G12" s="148">
        <v>50.8</v>
      </c>
      <c r="H12" s="148">
        <v>4.4000000000000004</v>
      </c>
      <c r="I12" s="148">
        <v>0.3</v>
      </c>
    </row>
    <row r="13" spans="1:9" ht="16" customHeight="1" x14ac:dyDescent="0.25">
      <c r="B13" s="83">
        <v>2023</v>
      </c>
      <c r="C13" s="77">
        <v>4446656.0509554138</v>
      </c>
      <c r="D13" s="92">
        <v>47571656.050955415</v>
      </c>
      <c r="E13" s="92"/>
      <c r="F13" s="148">
        <v>45.4</v>
      </c>
      <c r="G13" s="148">
        <v>50</v>
      </c>
      <c r="H13" s="148">
        <v>4.2</v>
      </c>
      <c r="I13" s="148">
        <v>0.4</v>
      </c>
    </row>
    <row r="14" spans="1:9" ht="16" customHeight="1" x14ac:dyDescent="0.25"/>
    <row r="15" spans="1:9" s="11" customFormat="1" ht="11.15" customHeight="1" x14ac:dyDescent="0.25">
      <c r="A15" s="10" t="s">
        <v>324</v>
      </c>
    </row>
    <row r="16" spans="1:9" s="11" customFormat="1" ht="11.15" customHeight="1" x14ac:dyDescent="0.25">
      <c r="A16" s="8" t="s">
        <v>436</v>
      </c>
    </row>
    <row r="17" spans="1:9" s="11" customFormat="1" ht="33" customHeight="1" x14ac:dyDescent="0.25">
      <c r="A17" s="12" t="s">
        <v>66</v>
      </c>
      <c r="B17" s="227" t="s">
        <v>325</v>
      </c>
      <c r="C17" s="227"/>
      <c r="D17" s="227"/>
      <c r="E17" s="227"/>
      <c r="F17" s="227"/>
      <c r="G17" s="227"/>
      <c r="H17" s="227"/>
      <c r="I17" s="227"/>
    </row>
    <row r="18" spans="1:9" s="11" customFormat="1" ht="11.15" customHeight="1" x14ac:dyDescent="0.25">
      <c r="A18" s="12" t="s">
        <v>68</v>
      </c>
      <c r="B18" s="13" t="s">
        <v>326</v>
      </c>
    </row>
    <row r="19" spans="1:9" s="11" customFormat="1" ht="11.15" customHeight="1" x14ac:dyDescent="0.25">
      <c r="A19" s="12" t="s">
        <v>69</v>
      </c>
      <c r="B19" s="13" t="s">
        <v>440</v>
      </c>
    </row>
    <row r="20" spans="1:9" s="11" customFormat="1" ht="11.15" customHeight="1" x14ac:dyDescent="0.25">
      <c r="A20" s="12" t="s">
        <v>71</v>
      </c>
      <c r="B20" s="13" t="s">
        <v>441</v>
      </c>
    </row>
    <row r="21" spans="1:9" s="11" customFormat="1" ht="11.15" customHeight="1" x14ac:dyDescent="0.25"/>
  </sheetData>
  <mergeCells count="3">
    <mergeCell ref="B2:I2"/>
    <mergeCell ref="B4:B5"/>
    <mergeCell ref="B17:I17"/>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8B3EE-507A-47B2-BBA9-0E289BFF0A4B}">
  <dimension ref="A2:F69"/>
  <sheetViews>
    <sheetView showGridLines="0" zoomScaleNormal="100" zoomScaleSheetLayoutView="100" workbookViewId="0"/>
  </sheetViews>
  <sheetFormatPr defaultRowHeight="12.5" x14ac:dyDescent="0.25"/>
  <cols>
    <col min="1" max="3" width="2.54296875" style="199" customWidth="1"/>
    <col min="4" max="4" width="35.54296875" style="199" customWidth="1"/>
    <col min="5" max="5" width="40.54296875" style="199" customWidth="1"/>
    <col min="6" max="6" width="2.54296875" style="199" customWidth="1"/>
    <col min="7" max="256" width="8.7265625" style="199"/>
    <col min="257" max="259" width="2.54296875" style="199" customWidth="1"/>
    <col min="260" max="260" width="35.54296875" style="199" customWidth="1"/>
    <col min="261" max="261" width="40.54296875" style="199" customWidth="1"/>
    <col min="262" max="262" width="2.54296875" style="199" customWidth="1"/>
    <col min="263" max="512" width="8.7265625" style="199"/>
    <col min="513" max="515" width="2.54296875" style="199" customWidth="1"/>
    <col min="516" max="516" width="35.54296875" style="199" customWidth="1"/>
    <col min="517" max="517" width="40.54296875" style="199" customWidth="1"/>
    <col min="518" max="518" width="2.54296875" style="199" customWidth="1"/>
    <col min="519" max="768" width="8.7265625" style="199"/>
    <col min="769" max="771" width="2.54296875" style="199" customWidth="1"/>
    <col min="772" max="772" width="35.54296875" style="199" customWidth="1"/>
    <col min="773" max="773" width="40.54296875" style="199" customWidth="1"/>
    <col min="774" max="774" width="2.54296875" style="199" customWidth="1"/>
    <col min="775" max="1024" width="8.7265625" style="199"/>
    <col min="1025" max="1027" width="2.54296875" style="199" customWidth="1"/>
    <col min="1028" max="1028" width="35.54296875" style="199" customWidth="1"/>
    <col min="1029" max="1029" width="40.54296875" style="199" customWidth="1"/>
    <col min="1030" max="1030" width="2.54296875" style="199" customWidth="1"/>
    <col min="1031" max="1280" width="8.7265625" style="199"/>
    <col min="1281" max="1283" width="2.54296875" style="199" customWidth="1"/>
    <col min="1284" max="1284" width="35.54296875" style="199" customWidth="1"/>
    <col min="1285" max="1285" width="40.54296875" style="199" customWidth="1"/>
    <col min="1286" max="1286" width="2.54296875" style="199" customWidth="1"/>
    <col min="1287" max="1536" width="8.7265625" style="199"/>
    <col min="1537" max="1539" width="2.54296875" style="199" customWidth="1"/>
    <col min="1540" max="1540" width="35.54296875" style="199" customWidth="1"/>
    <col min="1541" max="1541" width="40.54296875" style="199" customWidth="1"/>
    <col min="1542" max="1542" width="2.54296875" style="199" customWidth="1"/>
    <col min="1543" max="1792" width="8.7265625" style="199"/>
    <col min="1793" max="1795" width="2.54296875" style="199" customWidth="1"/>
    <col min="1796" max="1796" width="35.54296875" style="199" customWidth="1"/>
    <col min="1797" max="1797" width="40.54296875" style="199" customWidth="1"/>
    <col min="1798" max="1798" width="2.54296875" style="199" customWidth="1"/>
    <col min="1799" max="2048" width="8.7265625" style="199"/>
    <col min="2049" max="2051" width="2.54296875" style="199" customWidth="1"/>
    <col min="2052" max="2052" width="35.54296875" style="199" customWidth="1"/>
    <col min="2053" max="2053" width="40.54296875" style="199" customWidth="1"/>
    <col min="2054" max="2054" width="2.54296875" style="199" customWidth="1"/>
    <col min="2055" max="2304" width="8.7265625" style="199"/>
    <col min="2305" max="2307" width="2.54296875" style="199" customWidth="1"/>
    <col min="2308" max="2308" width="35.54296875" style="199" customWidth="1"/>
    <col min="2309" max="2309" width="40.54296875" style="199" customWidth="1"/>
    <col min="2310" max="2310" width="2.54296875" style="199" customWidth="1"/>
    <col min="2311" max="2560" width="8.7265625" style="199"/>
    <col min="2561" max="2563" width="2.54296875" style="199" customWidth="1"/>
    <col min="2564" max="2564" width="35.54296875" style="199" customWidth="1"/>
    <col min="2565" max="2565" width="40.54296875" style="199" customWidth="1"/>
    <col min="2566" max="2566" width="2.54296875" style="199" customWidth="1"/>
    <col min="2567" max="2816" width="8.7265625" style="199"/>
    <col min="2817" max="2819" width="2.54296875" style="199" customWidth="1"/>
    <col min="2820" max="2820" width="35.54296875" style="199" customWidth="1"/>
    <col min="2821" max="2821" width="40.54296875" style="199" customWidth="1"/>
    <col min="2822" max="2822" width="2.54296875" style="199" customWidth="1"/>
    <col min="2823" max="3072" width="8.7265625" style="199"/>
    <col min="3073" max="3075" width="2.54296875" style="199" customWidth="1"/>
    <col min="3076" max="3076" width="35.54296875" style="199" customWidth="1"/>
    <col min="3077" max="3077" width="40.54296875" style="199" customWidth="1"/>
    <col min="3078" max="3078" width="2.54296875" style="199" customWidth="1"/>
    <col min="3079" max="3328" width="8.7265625" style="199"/>
    <col min="3329" max="3331" width="2.54296875" style="199" customWidth="1"/>
    <col min="3332" max="3332" width="35.54296875" style="199" customWidth="1"/>
    <col min="3333" max="3333" width="40.54296875" style="199" customWidth="1"/>
    <col min="3334" max="3334" width="2.54296875" style="199" customWidth="1"/>
    <col min="3335" max="3584" width="8.7265625" style="199"/>
    <col min="3585" max="3587" width="2.54296875" style="199" customWidth="1"/>
    <col min="3588" max="3588" width="35.54296875" style="199" customWidth="1"/>
    <col min="3589" max="3589" width="40.54296875" style="199" customWidth="1"/>
    <col min="3590" max="3590" width="2.54296875" style="199" customWidth="1"/>
    <col min="3591" max="3840" width="8.7265625" style="199"/>
    <col min="3841" max="3843" width="2.54296875" style="199" customWidth="1"/>
    <col min="3844" max="3844" width="35.54296875" style="199" customWidth="1"/>
    <col min="3845" max="3845" width="40.54296875" style="199" customWidth="1"/>
    <col min="3846" max="3846" width="2.54296875" style="199" customWidth="1"/>
    <col min="3847" max="4096" width="8.7265625" style="199"/>
    <col min="4097" max="4099" width="2.54296875" style="199" customWidth="1"/>
    <col min="4100" max="4100" width="35.54296875" style="199" customWidth="1"/>
    <col min="4101" max="4101" width="40.54296875" style="199" customWidth="1"/>
    <col min="4102" max="4102" width="2.54296875" style="199" customWidth="1"/>
    <col min="4103" max="4352" width="8.7265625" style="199"/>
    <col min="4353" max="4355" width="2.54296875" style="199" customWidth="1"/>
    <col min="4356" max="4356" width="35.54296875" style="199" customWidth="1"/>
    <col min="4357" max="4357" width="40.54296875" style="199" customWidth="1"/>
    <col min="4358" max="4358" width="2.54296875" style="199" customWidth="1"/>
    <col min="4359" max="4608" width="8.7265625" style="199"/>
    <col min="4609" max="4611" width="2.54296875" style="199" customWidth="1"/>
    <col min="4612" max="4612" width="35.54296875" style="199" customWidth="1"/>
    <col min="4613" max="4613" width="40.54296875" style="199" customWidth="1"/>
    <col min="4614" max="4614" width="2.54296875" style="199" customWidth="1"/>
    <col min="4615" max="4864" width="8.7265625" style="199"/>
    <col min="4865" max="4867" width="2.54296875" style="199" customWidth="1"/>
    <col min="4868" max="4868" width="35.54296875" style="199" customWidth="1"/>
    <col min="4869" max="4869" width="40.54296875" style="199" customWidth="1"/>
    <col min="4870" max="4870" width="2.54296875" style="199" customWidth="1"/>
    <col min="4871" max="5120" width="8.7265625" style="199"/>
    <col min="5121" max="5123" width="2.54296875" style="199" customWidth="1"/>
    <col min="5124" max="5124" width="35.54296875" style="199" customWidth="1"/>
    <col min="5125" max="5125" width="40.54296875" style="199" customWidth="1"/>
    <col min="5126" max="5126" width="2.54296875" style="199" customWidth="1"/>
    <col min="5127" max="5376" width="8.7265625" style="199"/>
    <col min="5377" max="5379" width="2.54296875" style="199" customWidth="1"/>
    <col min="5380" max="5380" width="35.54296875" style="199" customWidth="1"/>
    <col min="5381" max="5381" width="40.54296875" style="199" customWidth="1"/>
    <col min="5382" max="5382" width="2.54296875" style="199" customWidth="1"/>
    <col min="5383" max="5632" width="8.7265625" style="199"/>
    <col min="5633" max="5635" width="2.54296875" style="199" customWidth="1"/>
    <col min="5636" max="5636" width="35.54296875" style="199" customWidth="1"/>
    <col min="5637" max="5637" width="40.54296875" style="199" customWidth="1"/>
    <col min="5638" max="5638" width="2.54296875" style="199" customWidth="1"/>
    <col min="5639" max="5888" width="8.7265625" style="199"/>
    <col min="5889" max="5891" width="2.54296875" style="199" customWidth="1"/>
    <col min="5892" max="5892" width="35.54296875" style="199" customWidth="1"/>
    <col min="5893" max="5893" width="40.54296875" style="199" customWidth="1"/>
    <col min="5894" max="5894" width="2.54296875" style="199" customWidth="1"/>
    <col min="5895" max="6144" width="8.7265625" style="199"/>
    <col min="6145" max="6147" width="2.54296875" style="199" customWidth="1"/>
    <col min="6148" max="6148" width="35.54296875" style="199" customWidth="1"/>
    <col min="6149" max="6149" width="40.54296875" style="199" customWidth="1"/>
    <col min="6150" max="6150" width="2.54296875" style="199" customWidth="1"/>
    <col min="6151" max="6400" width="8.7265625" style="199"/>
    <col min="6401" max="6403" width="2.54296875" style="199" customWidth="1"/>
    <col min="6404" max="6404" width="35.54296875" style="199" customWidth="1"/>
    <col min="6405" max="6405" width="40.54296875" style="199" customWidth="1"/>
    <col min="6406" max="6406" width="2.54296875" style="199" customWidth="1"/>
    <col min="6407" max="6656" width="8.7265625" style="199"/>
    <col min="6657" max="6659" width="2.54296875" style="199" customWidth="1"/>
    <col min="6660" max="6660" width="35.54296875" style="199" customWidth="1"/>
    <col min="6661" max="6661" width="40.54296875" style="199" customWidth="1"/>
    <col min="6662" max="6662" width="2.54296875" style="199" customWidth="1"/>
    <col min="6663" max="6912" width="8.7265625" style="199"/>
    <col min="6913" max="6915" width="2.54296875" style="199" customWidth="1"/>
    <col min="6916" max="6916" width="35.54296875" style="199" customWidth="1"/>
    <col min="6917" max="6917" width="40.54296875" style="199" customWidth="1"/>
    <col min="6918" max="6918" width="2.54296875" style="199" customWidth="1"/>
    <col min="6919" max="7168" width="8.7265625" style="199"/>
    <col min="7169" max="7171" width="2.54296875" style="199" customWidth="1"/>
    <col min="7172" max="7172" width="35.54296875" style="199" customWidth="1"/>
    <col min="7173" max="7173" width="40.54296875" style="199" customWidth="1"/>
    <col min="7174" max="7174" width="2.54296875" style="199" customWidth="1"/>
    <col min="7175" max="7424" width="8.7265625" style="199"/>
    <col min="7425" max="7427" width="2.54296875" style="199" customWidth="1"/>
    <col min="7428" max="7428" width="35.54296875" style="199" customWidth="1"/>
    <col min="7429" max="7429" width="40.54296875" style="199" customWidth="1"/>
    <col min="7430" max="7430" width="2.54296875" style="199" customWidth="1"/>
    <col min="7431" max="7680" width="8.7265625" style="199"/>
    <col min="7681" max="7683" width="2.54296875" style="199" customWidth="1"/>
    <col min="7684" max="7684" width="35.54296875" style="199" customWidth="1"/>
    <col min="7685" max="7685" width="40.54296875" style="199" customWidth="1"/>
    <col min="7686" max="7686" width="2.54296875" style="199" customWidth="1"/>
    <col min="7687" max="7936" width="8.7265625" style="199"/>
    <col min="7937" max="7939" width="2.54296875" style="199" customWidth="1"/>
    <col min="7940" max="7940" width="35.54296875" style="199" customWidth="1"/>
    <col min="7941" max="7941" width="40.54296875" style="199" customWidth="1"/>
    <col min="7942" max="7942" width="2.54296875" style="199" customWidth="1"/>
    <col min="7943" max="8192" width="8.7265625" style="199"/>
    <col min="8193" max="8195" width="2.54296875" style="199" customWidth="1"/>
    <col min="8196" max="8196" width="35.54296875" style="199" customWidth="1"/>
    <col min="8197" max="8197" width="40.54296875" style="199" customWidth="1"/>
    <col min="8198" max="8198" width="2.54296875" style="199" customWidth="1"/>
    <col min="8199" max="8448" width="8.7265625" style="199"/>
    <col min="8449" max="8451" width="2.54296875" style="199" customWidth="1"/>
    <col min="8452" max="8452" width="35.54296875" style="199" customWidth="1"/>
    <col min="8453" max="8453" width="40.54296875" style="199" customWidth="1"/>
    <col min="8454" max="8454" width="2.54296875" style="199" customWidth="1"/>
    <col min="8455" max="8704" width="8.7265625" style="199"/>
    <col min="8705" max="8707" width="2.54296875" style="199" customWidth="1"/>
    <col min="8708" max="8708" width="35.54296875" style="199" customWidth="1"/>
    <col min="8709" max="8709" width="40.54296875" style="199" customWidth="1"/>
    <col min="8710" max="8710" width="2.54296875" style="199" customWidth="1"/>
    <col min="8711" max="8960" width="8.7265625" style="199"/>
    <col min="8961" max="8963" width="2.54296875" style="199" customWidth="1"/>
    <col min="8964" max="8964" width="35.54296875" style="199" customWidth="1"/>
    <col min="8965" max="8965" width="40.54296875" style="199" customWidth="1"/>
    <col min="8966" max="8966" width="2.54296875" style="199" customWidth="1"/>
    <col min="8967" max="9216" width="8.7265625" style="199"/>
    <col min="9217" max="9219" width="2.54296875" style="199" customWidth="1"/>
    <col min="9220" max="9220" width="35.54296875" style="199" customWidth="1"/>
    <col min="9221" max="9221" width="40.54296875" style="199" customWidth="1"/>
    <col min="9222" max="9222" width="2.54296875" style="199" customWidth="1"/>
    <col min="9223" max="9472" width="8.7265625" style="199"/>
    <col min="9473" max="9475" width="2.54296875" style="199" customWidth="1"/>
    <col min="9476" max="9476" width="35.54296875" style="199" customWidth="1"/>
    <col min="9477" max="9477" width="40.54296875" style="199" customWidth="1"/>
    <col min="9478" max="9478" width="2.54296875" style="199" customWidth="1"/>
    <col min="9479" max="9728" width="8.7265625" style="199"/>
    <col min="9729" max="9731" width="2.54296875" style="199" customWidth="1"/>
    <col min="9732" max="9732" width="35.54296875" style="199" customWidth="1"/>
    <col min="9733" max="9733" width="40.54296875" style="199" customWidth="1"/>
    <col min="9734" max="9734" width="2.54296875" style="199" customWidth="1"/>
    <col min="9735" max="9984" width="8.7265625" style="199"/>
    <col min="9985" max="9987" width="2.54296875" style="199" customWidth="1"/>
    <col min="9988" max="9988" width="35.54296875" style="199" customWidth="1"/>
    <col min="9989" max="9989" width="40.54296875" style="199" customWidth="1"/>
    <col min="9990" max="9990" width="2.54296875" style="199" customWidth="1"/>
    <col min="9991" max="10240" width="8.7265625" style="199"/>
    <col min="10241" max="10243" width="2.54296875" style="199" customWidth="1"/>
    <col min="10244" max="10244" width="35.54296875" style="199" customWidth="1"/>
    <col min="10245" max="10245" width="40.54296875" style="199" customWidth="1"/>
    <col min="10246" max="10246" width="2.54296875" style="199" customWidth="1"/>
    <col min="10247" max="10496" width="8.7265625" style="199"/>
    <col min="10497" max="10499" width="2.54296875" style="199" customWidth="1"/>
    <col min="10500" max="10500" width="35.54296875" style="199" customWidth="1"/>
    <col min="10501" max="10501" width="40.54296875" style="199" customWidth="1"/>
    <col min="10502" max="10502" width="2.54296875" style="199" customWidth="1"/>
    <col min="10503" max="10752" width="8.7265625" style="199"/>
    <col min="10753" max="10755" width="2.54296875" style="199" customWidth="1"/>
    <col min="10756" max="10756" width="35.54296875" style="199" customWidth="1"/>
    <col min="10757" max="10757" width="40.54296875" style="199" customWidth="1"/>
    <col min="10758" max="10758" width="2.54296875" style="199" customWidth="1"/>
    <col min="10759" max="11008" width="8.7265625" style="199"/>
    <col min="11009" max="11011" width="2.54296875" style="199" customWidth="1"/>
    <col min="11012" max="11012" width="35.54296875" style="199" customWidth="1"/>
    <col min="11013" max="11013" width="40.54296875" style="199" customWidth="1"/>
    <col min="11014" max="11014" width="2.54296875" style="199" customWidth="1"/>
    <col min="11015" max="11264" width="8.7265625" style="199"/>
    <col min="11265" max="11267" width="2.54296875" style="199" customWidth="1"/>
    <col min="11268" max="11268" width="35.54296875" style="199" customWidth="1"/>
    <col min="11269" max="11269" width="40.54296875" style="199" customWidth="1"/>
    <col min="11270" max="11270" width="2.54296875" style="199" customWidth="1"/>
    <col min="11271" max="11520" width="8.7265625" style="199"/>
    <col min="11521" max="11523" width="2.54296875" style="199" customWidth="1"/>
    <col min="11524" max="11524" width="35.54296875" style="199" customWidth="1"/>
    <col min="11525" max="11525" width="40.54296875" style="199" customWidth="1"/>
    <col min="11526" max="11526" width="2.54296875" style="199" customWidth="1"/>
    <col min="11527" max="11776" width="8.7265625" style="199"/>
    <col min="11777" max="11779" width="2.54296875" style="199" customWidth="1"/>
    <col min="11780" max="11780" width="35.54296875" style="199" customWidth="1"/>
    <col min="11781" max="11781" width="40.54296875" style="199" customWidth="1"/>
    <col min="11782" max="11782" width="2.54296875" style="199" customWidth="1"/>
    <col min="11783" max="12032" width="8.7265625" style="199"/>
    <col min="12033" max="12035" width="2.54296875" style="199" customWidth="1"/>
    <col min="12036" max="12036" width="35.54296875" style="199" customWidth="1"/>
    <col min="12037" max="12037" width="40.54296875" style="199" customWidth="1"/>
    <col min="12038" max="12038" width="2.54296875" style="199" customWidth="1"/>
    <col min="12039" max="12288" width="8.7265625" style="199"/>
    <col min="12289" max="12291" width="2.54296875" style="199" customWidth="1"/>
    <col min="12292" max="12292" width="35.54296875" style="199" customWidth="1"/>
    <col min="12293" max="12293" width="40.54296875" style="199" customWidth="1"/>
    <col min="12294" max="12294" width="2.54296875" style="199" customWidth="1"/>
    <col min="12295" max="12544" width="8.7265625" style="199"/>
    <col min="12545" max="12547" width="2.54296875" style="199" customWidth="1"/>
    <col min="12548" max="12548" width="35.54296875" style="199" customWidth="1"/>
    <col min="12549" max="12549" width="40.54296875" style="199" customWidth="1"/>
    <col min="12550" max="12550" width="2.54296875" style="199" customWidth="1"/>
    <col min="12551" max="12800" width="8.7265625" style="199"/>
    <col min="12801" max="12803" width="2.54296875" style="199" customWidth="1"/>
    <col min="12804" max="12804" width="35.54296875" style="199" customWidth="1"/>
    <col min="12805" max="12805" width="40.54296875" style="199" customWidth="1"/>
    <col min="12806" max="12806" width="2.54296875" style="199" customWidth="1"/>
    <col min="12807" max="13056" width="8.7265625" style="199"/>
    <col min="13057" max="13059" width="2.54296875" style="199" customWidth="1"/>
    <col min="13060" max="13060" width="35.54296875" style="199" customWidth="1"/>
    <col min="13061" max="13061" width="40.54296875" style="199" customWidth="1"/>
    <col min="13062" max="13062" width="2.54296875" style="199" customWidth="1"/>
    <col min="13063" max="13312" width="8.7265625" style="199"/>
    <col min="13313" max="13315" width="2.54296875" style="199" customWidth="1"/>
    <col min="13316" max="13316" width="35.54296875" style="199" customWidth="1"/>
    <col min="13317" max="13317" width="40.54296875" style="199" customWidth="1"/>
    <col min="13318" max="13318" width="2.54296875" style="199" customWidth="1"/>
    <col min="13319" max="13568" width="8.7265625" style="199"/>
    <col min="13569" max="13571" width="2.54296875" style="199" customWidth="1"/>
    <col min="13572" max="13572" width="35.54296875" style="199" customWidth="1"/>
    <col min="13573" max="13573" width="40.54296875" style="199" customWidth="1"/>
    <col min="13574" max="13574" width="2.54296875" style="199" customWidth="1"/>
    <col min="13575" max="13824" width="8.7265625" style="199"/>
    <col min="13825" max="13827" width="2.54296875" style="199" customWidth="1"/>
    <col min="13828" max="13828" width="35.54296875" style="199" customWidth="1"/>
    <col min="13829" max="13829" width="40.54296875" style="199" customWidth="1"/>
    <col min="13830" max="13830" width="2.54296875" style="199" customWidth="1"/>
    <col min="13831" max="14080" width="8.7265625" style="199"/>
    <col min="14081" max="14083" width="2.54296875" style="199" customWidth="1"/>
    <col min="14084" max="14084" width="35.54296875" style="199" customWidth="1"/>
    <col min="14085" max="14085" width="40.54296875" style="199" customWidth="1"/>
    <col min="14086" max="14086" width="2.54296875" style="199" customWidth="1"/>
    <col min="14087" max="14336" width="8.7265625" style="199"/>
    <col min="14337" max="14339" width="2.54296875" style="199" customWidth="1"/>
    <col min="14340" max="14340" width="35.54296875" style="199" customWidth="1"/>
    <col min="14341" max="14341" width="40.54296875" style="199" customWidth="1"/>
    <col min="14342" max="14342" width="2.54296875" style="199" customWidth="1"/>
    <col min="14343" max="14592" width="8.7265625" style="199"/>
    <col min="14593" max="14595" width="2.54296875" style="199" customWidth="1"/>
    <col min="14596" max="14596" width="35.54296875" style="199" customWidth="1"/>
    <col min="14597" max="14597" width="40.54296875" style="199" customWidth="1"/>
    <col min="14598" max="14598" width="2.54296875" style="199" customWidth="1"/>
    <col min="14599" max="14848" width="8.7265625" style="199"/>
    <col min="14849" max="14851" width="2.54296875" style="199" customWidth="1"/>
    <col min="14852" max="14852" width="35.54296875" style="199" customWidth="1"/>
    <col min="14853" max="14853" width="40.54296875" style="199" customWidth="1"/>
    <col min="14854" max="14854" width="2.54296875" style="199" customWidth="1"/>
    <col min="14855" max="15104" width="8.7265625" style="199"/>
    <col min="15105" max="15107" width="2.54296875" style="199" customWidth="1"/>
    <col min="15108" max="15108" width="35.54296875" style="199" customWidth="1"/>
    <col min="15109" max="15109" width="40.54296875" style="199" customWidth="1"/>
    <col min="15110" max="15110" width="2.54296875" style="199" customWidth="1"/>
    <col min="15111" max="15360" width="8.7265625" style="199"/>
    <col min="15361" max="15363" width="2.54296875" style="199" customWidth="1"/>
    <col min="15364" max="15364" width="35.54296875" style="199" customWidth="1"/>
    <col min="15365" max="15365" width="40.54296875" style="199" customWidth="1"/>
    <col min="15366" max="15366" width="2.54296875" style="199" customWidth="1"/>
    <col min="15367" max="15616" width="8.7265625" style="199"/>
    <col min="15617" max="15619" width="2.54296875" style="199" customWidth="1"/>
    <col min="15620" max="15620" width="35.54296875" style="199" customWidth="1"/>
    <col min="15621" max="15621" width="40.54296875" style="199" customWidth="1"/>
    <col min="15622" max="15622" width="2.54296875" style="199" customWidth="1"/>
    <col min="15623" max="15872" width="8.7265625" style="199"/>
    <col min="15873" max="15875" width="2.54296875" style="199" customWidth="1"/>
    <col min="15876" max="15876" width="35.54296875" style="199" customWidth="1"/>
    <col min="15877" max="15877" width="40.54296875" style="199" customWidth="1"/>
    <col min="15878" max="15878" width="2.54296875" style="199" customWidth="1"/>
    <col min="15879" max="16128" width="8.7265625" style="199"/>
    <col min="16129" max="16131" width="2.54296875" style="199" customWidth="1"/>
    <col min="16132" max="16132" width="35.54296875" style="199" customWidth="1"/>
    <col min="16133" max="16133" width="40.54296875" style="199" customWidth="1"/>
    <col min="16134" max="16134" width="2.54296875" style="199" customWidth="1"/>
    <col min="16135" max="16384" width="8.7265625" style="199"/>
  </cols>
  <sheetData>
    <row r="2" spans="1:6" ht="20.149999999999999" customHeight="1" x14ac:dyDescent="0.25">
      <c r="A2" s="198" t="s">
        <v>327</v>
      </c>
    </row>
    <row r="3" spans="1:6" ht="16" customHeight="1" x14ac:dyDescent="0.25"/>
    <row r="4" spans="1:6" ht="20.149999999999999" customHeight="1" x14ac:dyDescent="0.25">
      <c r="A4" s="200" t="s">
        <v>328</v>
      </c>
      <c r="B4" s="201"/>
      <c r="C4" s="201"/>
      <c r="D4" s="201"/>
      <c r="E4" s="201"/>
    </row>
    <row r="5" spans="1:6" ht="68.150000000000006" customHeight="1" x14ac:dyDescent="0.25">
      <c r="A5" s="255" t="s">
        <v>329</v>
      </c>
      <c r="B5" s="255"/>
      <c r="C5" s="255"/>
      <c r="D5" s="255"/>
      <c r="E5" s="255"/>
      <c r="F5" s="202"/>
    </row>
    <row r="6" spans="1:6" ht="16" customHeight="1" x14ac:dyDescent="0.25">
      <c r="A6" s="203"/>
      <c r="B6" s="203"/>
      <c r="C6" s="203"/>
      <c r="D6" s="203"/>
      <c r="E6" s="203"/>
      <c r="F6" s="202"/>
    </row>
    <row r="7" spans="1:6" ht="20.149999999999999" customHeight="1" x14ac:dyDescent="0.25">
      <c r="A7" s="280" t="s">
        <v>330</v>
      </c>
      <c r="B7" s="280"/>
      <c r="C7" s="280"/>
      <c r="D7" s="280"/>
      <c r="E7" s="280"/>
    </row>
    <row r="8" spans="1:6" ht="44.15" customHeight="1" x14ac:dyDescent="0.25">
      <c r="A8" s="255" t="s">
        <v>331</v>
      </c>
      <c r="B8" s="255"/>
      <c r="C8" s="255"/>
      <c r="D8" s="255"/>
      <c r="E8" s="255"/>
      <c r="F8" s="202"/>
    </row>
    <row r="9" spans="1:6" ht="28" customHeight="1" x14ac:dyDescent="0.25">
      <c r="A9" s="201"/>
      <c r="B9" s="255" t="s">
        <v>332</v>
      </c>
      <c r="C9" s="255"/>
      <c r="D9" s="255"/>
      <c r="E9" s="255"/>
      <c r="F9" s="202"/>
    </row>
    <row r="10" spans="1:6" ht="16" customHeight="1" x14ac:dyDescent="0.25">
      <c r="A10" s="201"/>
      <c r="B10" s="201" t="s">
        <v>333</v>
      </c>
      <c r="C10" s="203"/>
      <c r="D10" s="203"/>
      <c r="E10" s="203"/>
      <c r="F10" s="202"/>
    </row>
    <row r="11" spans="1:6" ht="16" customHeight="1" x14ac:dyDescent="0.25">
      <c r="A11" s="201"/>
      <c r="B11" s="201" t="s">
        <v>334</v>
      </c>
      <c r="C11" s="203"/>
      <c r="D11" s="203"/>
      <c r="E11" s="203"/>
      <c r="F11" s="202"/>
    </row>
    <row r="12" spans="1:6" ht="16" customHeight="1" x14ac:dyDescent="0.25">
      <c r="A12" s="201"/>
      <c r="B12" s="201" t="s">
        <v>335</v>
      </c>
      <c r="C12" s="203"/>
      <c r="D12" s="203"/>
      <c r="E12" s="203"/>
      <c r="F12" s="202"/>
    </row>
    <row r="13" spans="1:6" ht="16" customHeight="1" x14ac:dyDescent="0.25">
      <c r="A13" s="201"/>
      <c r="B13" s="201" t="s">
        <v>336</v>
      </c>
      <c r="C13" s="203"/>
      <c r="D13" s="203"/>
      <c r="E13" s="203"/>
      <c r="F13" s="202"/>
    </row>
    <row r="14" spans="1:6" ht="16" customHeight="1" x14ac:dyDescent="0.25">
      <c r="A14" s="201"/>
      <c r="B14" s="255" t="s">
        <v>337</v>
      </c>
      <c r="C14" s="255"/>
      <c r="D14" s="255"/>
      <c r="E14" s="255"/>
      <c r="F14" s="202"/>
    </row>
    <row r="15" spans="1:6" ht="16" customHeight="1" x14ac:dyDescent="0.25">
      <c r="A15" s="201"/>
      <c r="C15" s="204" t="s">
        <v>338</v>
      </c>
      <c r="D15" s="204"/>
      <c r="E15" s="203"/>
      <c r="F15" s="202"/>
    </row>
    <row r="16" spans="1:6" ht="16" customHeight="1" x14ac:dyDescent="0.25">
      <c r="A16" s="201"/>
      <c r="C16" s="204" t="s">
        <v>339</v>
      </c>
      <c r="D16" s="204"/>
      <c r="E16" s="203"/>
      <c r="F16" s="202"/>
    </row>
    <row r="17" spans="1:6" ht="16" customHeight="1" x14ac:dyDescent="0.25">
      <c r="A17" s="201"/>
      <c r="C17" s="204" t="s">
        <v>340</v>
      </c>
      <c r="D17" s="204"/>
      <c r="E17" s="203"/>
      <c r="F17" s="202"/>
    </row>
    <row r="18" spans="1:6" ht="16" customHeight="1" x14ac:dyDescent="0.25">
      <c r="A18" s="201"/>
      <c r="C18" s="204" t="s">
        <v>341</v>
      </c>
      <c r="D18" s="204"/>
      <c r="E18" s="203"/>
      <c r="F18" s="202"/>
    </row>
    <row r="19" spans="1:6" ht="16" customHeight="1" x14ac:dyDescent="0.25">
      <c r="A19" s="201"/>
      <c r="C19" s="204" t="s">
        <v>342</v>
      </c>
      <c r="D19" s="204"/>
      <c r="E19" s="203"/>
      <c r="F19" s="202"/>
    </row>
    <row r="20" spans="1:6" ht="16" customHeight="1" x14ac:dyDescent="0.25">
      <c r="A20" s="201"/>
      <c r="B20" s="201" t="s">
        <v>343</v>
      </c>
      <c r="C20" s="203"/>
      <c r="D20" s="203"/>
      <c r="E20" s="203"/>
      <c r="F20" s="202"/>
    </row>
    <row r="21" spans="1:6" ht="28" customHeight="1" x14ac:dyDescent="0.25">
      <c r="A21" s="201"/>
      <c r="B21" s="255" t="s">
        <v>344</v>
      </c>
      <c r="C21" s="255"/>
      <c r="D21" s="255"/>
      <c r="E21" s="255"/>
      <c r="F21" s="202"/>
    </row>
    <row r="22" spans="1:6" ht="16" customHeight="1" x14ac:dyDescent="0.25">
      <c r="A22" s="201"/>
      <c r="B22" s="201" t="s">
        <v>345</v>
      </c>
      <c r="C22" s="203"/>
      <c r="D22" s="203"/>
      <c r="E22" s="203"/>
      <c r="F22" s="202"/>
    </row>
    <row r="23" spans="1:6" ht="16" customHeight="1" x14ac:dyDescent="0.25">
      <c r="A23" s="201"/>
      <c r="B23" s="201" t="s">
        <v>346</v>
      </c>
      <c r="C23" s="203"/>
      <c r="D23" s="203"/>
      <c r="E23" s="203"/>
      <c r="F23" s="202"/>
    </row>
    <row r="24" spans="1:6" ht="16" customHeight="1" x14ac:dyDescent="0.25">
      <c r="A24" s="201"/>
      <c r="B24" s="201" t="s">
        <v>347</v>
      </c>
      <c r="C24" s="203"/>
      <c r="D24" s="203"/>
      <c r="E24" s="203"/>
      <c r="F24" s="202"/>
    </row>
    <row r="25" spans="1:6" ht="16" customHeight="1" x14ac:dyDescent="0.25">
      <c r="A25" s="255"/>
      <c r="B25" s="255"/>
      <c r="C25" s="255"/>
      <c r="D25" s="255"/>
      <c r="E25" s="255"/>
      <c r="F25" s="202"/>
    </row>
    <row r="26" spans="1:6" ht="20.149999999999999" customHeight="1" x14ac:dyDescent="0.25">
      <c r="A26" s="200" t="s">
        <v>348</v>
      </c>
      <c r="B26" s="201"/>
      <c r="C26" s="201"/>
      <c r="D26" s="201"/>
      <c r="E26" s="201"/>
    </row>
    <row r="27" spans="1:6" ht="30" customHeight="1" x14ac:dyDescent="0.25">
      <c r="A27" s="255" t="s">
        <v>349</v>
      </c>
      <c r="B27" s="255"/>
      <c r="C27" s="255"/>
      <c r="D27" s="255"/>
      <c r="E27" s="255"/>
      <c r="F27" s="202"/>
    </row>
    <row r="28" spans="1:6" ht="30" customHeight="1" x14ac:dyDescent="0.25">
      <c r="A28" s="255" t="s">
        <v>350</v>
      </c>
      <c r="B28" s="255"/>
      <c r="C28" s="255"/>
      <c r="D28" s="255"/>
      <c r="E28" s="255"/>
      <c r="F28" s="202"/>
    </row>
    <row r="29" spans="1:6" ht="49.5" customHeight="1" x14ac:dyDescent="0.25">
      <c r="A29" s="203"/>
      <c r="B29" s="203"/>
      <c r="C29" s="203"/>
      <c r="D29" s="203"/>
      <c r="E29" s="203"/>
      <c r="F29" s="202"/>
    </row>
    <row r="30" spans="1:6" ht="34.5" customHeight="1" x14ac:dyDescent="0.25">
      <c r="F30" s="202"/>
    </row>
    <row r="31" spans="1:6" ht="38.15" customHeight="1" x14ac:dyDescent="0.25">
      <c r="A31" s="282" t="s">
        <v>351</v>
      </c>
      <c r="B31" s="282"/>
      <c r="C31" s="282"/>
      <c r="D31" s="282"/>
      <c r="E31" s="282"/>
      <c r="F31" s="202"/>
    </row>
    <row r="32" spans="1:6" s="202" customFormat="1" ht="26.25" customHeight="1" x14ac:dyDescent="0.25">
      <c r="F32" s="205"/>
    </row>
    <row r="33" spans="1:6" s="202" customFormat="1" ht="16" customHeight="1" x14ac:dyDescent="0.25">
      <c r="A33" s="205"/>
      <c r="B33" s="205"/>
      <c r="C33" s="205"/>
      <c r="D33" s="205"/>
      <c r="E33" s="205"/>
      <c r="F33" s="205"/>
    </row>
    <row r="34" spans="1:6" ht="20.149999999999999" customHeight="1" x14ac:dyDescent="0.25">
      <c r="A34" s="200" t="s">
        <v>352</v>
      </c>
      <c r="B34" s="201"/>
      <c r="C34" s="201"/>
      <c r="D34" s="201"/>
      <c r="E34" s="201"/>
    </row>
    <row r="35" spans="1:6" ht="39" customHeight="1" x14ac:dyDescent="0.25">
      <c r="A35" s="255" t="s">
        <v>353</v>
      </c>
      <c r="B35" s="255"/>
      <c r="C35" s="255"/>
      <c r="D35" s="255"/>
      <c r="E35" s="255"/>
      <c r="F35" s="202"/>
    </row>
    <row r="36" spans="1:6" ht="56.15" customHeight="1" x14ac:dyDescent="0.25">
      <c r="A36" s="255" t="s">
        <v>354</v>
      </c>
      <c r="B36" s="255"/>
      <c r="C36" s="255"/>
      <c r="D36" s="255"/>
      <c r="E36" s="255"/>
      <c r="F36" s="202"/>
    </row>
    <row r="37" spans="1:6" ht="12" customHeight="1" x14ac:dyDescent="0.25">
      <c r="A37" s="203"/>
      <c r="B37" s="203"/>
      <c r="C37" s="203"/>
      <c r="D37" s="203"/>
      <c r="E37" s="203"/>
      <c r="F37" s="202"/>
    </row>
    <row r="38" spans="1:6" ht="20.149999999999999" customHeight="1" x14ac:dyDescent="0.25">
      <c r="A38" s="200" t="s">
        <v>355</v>
      </c>
      <c r="B38" s="201"/>
      <c r="C38" s="201"/>
      <c r="D38" s="201"/>
      <c r="E38" s="201"/>
    </row>
    <row r="39" spans="1:6" ht="28" customHeight="1" x14ac:dyDescent="0.25">
      <c r="A39" s="255" t="s">
        <v>356</v>
      </c>
      <c r="B39" s="256"/>
      <c r="C39" s="256"/>
      <c r="D39" s="256"/>
      <c r="E39" s="256"/>
    </row>
    <row r="40" spans="1:6" ht="17.149999999999999" customHeight="1" x14ac:dyDescent="0.25">
      <c r="A40" s="203"/>
      <c r="B40" s="201"/>
      <c r="C40" s="201"/>
      <c r="D40" s="201"/>
      <c r="E40" s="201"/>
    </row>
    <row r="41" spans="1:6" ht="19.5" customHeight="1" x14ac:dyDescent="0.25">
      <c r="A41" s="253" t="s">
        <v>357</v>
      </c>
      <c r="B41" s="253"/>
      <c r="C41" s="253"/>
      <c r="D41" s="253"/>
      <c r="E41" s="201"/>
    </row>
    <row r="42" spans="1:6" ht="65.5" customHeight="1" x14ac:dyDescent="0.25">
      <c r="A42" s="254" t="s">
        <v>358</v>
      </c>
      <c r="B42" s="254"/>
      <c r="C42" s="254"/>
      <c r="D42" s="254"/>
      <c r="E42" s="254"/>
    </row>
    <row r="43" spans="1:6" ht="12" customHeight="1" x14ac:dyDescent="0.25">
      <c r="A43" s="201"/>
      <c r="B43" s="201"/>
      <c r="C43" s="201"/>
      <c r="D43" s="201"/>
      <c r="E43" s="201"/>
    </row>
    <row r="44" spans="1:6" ht="20.149999999999999" customHeight="1" x14ac:dyDescent="0.25">
      <c r="A44" s="200" t="s">
        <v>359</v>
      </c>
      <c r="B44" s="201"/>
      <c r="C44" s="201"/>
      <c r="D44" s="201"/>
      <c r="E44" s="201"/>
    </row>
    <row r="45" spans="1:6" ht="56.15" customHeight="1" x14ac:dyDescent="0.25">
      <c r="A45" s="255" t="s">
        <v>360</v>
      </c>
      <c r="B45" s="255"/>
      <c r="C45" s="255"/>
      <c r="D45" s="255"/>
      <c r="E45" s="255"/>
      <c r="F45" s="202"/>
    </row>
    <row r="46" spans="1:6" ht="12" customHeight="1" x14ac:dyDescent="0.25">
      <c r="A46" s="203"/>
      <c r="B46" s="203"/>
      <c r="C46" s="203"/>
      <c r="D46" s="203"/>
      <c r="E46" s="203"/>
      <c r="F46" s="202"/>
    </row>
    <row r="47" spans="1:6" ht="32.15" customHeight="1" x14ac:dyDescent="0.25">
      <c r="A47" s="255" t="s">
        <v>361</v>
      </c>
      <c r="B47" s="256"/>
      <c r="C47" s="256"/>
      <c r="D47" s="256"/>
      <c r="E47" s="256"/>
      <c r="F47" s="202"/>
    </row>
    <row r="48" spans="1:6" s="200" customFormat="1" ht="12" customHeight="1" x14ac:dyDescent="0.25">
      <c r="A48" s="281"/>
      <c r="B48" s="281"/>
      <c r="C48" s="281"/>
      <c r="D48" s="281"/>
      <c r="E48" s="281"/>
      <c r="F48" s="206"/>
    </row>
    <row r="49" spans="1:6" ht="30" customHeight="1" x14ac:dyDescent="0.25">
      <c r="A49" s="202"/>
      <c r="B49" s="257" t="s">
        <v>362</v>
      </c>
      <c r="C49" s="258"/>
      <c r="D49" s="259"/>
      <c r="E49" s="197" t="s">
        <v>363</v>
      </c>
      <c r="F49" s="202"/>
    </row>
    <row r="50" spans="1:6" ht="35.15" customHeight="1" x14ac:dyDescent="0.25">
      <c r="A50" s="202"/>
      <c r="B50" s="260" t="s">
        <v>364</v>
      </c>
      <c r="C50" s="261"/>
      <c r="D50" s="262"/>
      <c r="E50" s="44" t="s">
        <v>365</v>
      </c>
      <c r="F50" s="202"/>
    </row>
    <row r="51" spans="1:6" ht="42" customHeight="1" x14ac:dyDescent="0.25">
      <c r="A51" s="202"/>
      <c r="B51" s="263" t="s">
        <v>366</v>
      </c>
      <c r="C51" s="264"/>
      <c r="D51" s="264"/>
      <c r="E51" s="54" t="s">
        <v>367</v>
      </c>
      <c r="F51" s="202"/>
    </row>
    <row r="52" spans="1:6" ht="35.15" customHeight="1" x14ac:dyDescent="0.25">
      <c r="A52" s="202"/>
      <c r="B52" s="260" t="s">
        <v>368</v>
      </c>
      <c r="C52" s="261"/>
      <c r="D52" s="262"/>
      <c r="E52" s="45" t="s">
        <v>369</v>
      </c>
    </row>
    <row r="53" spans="1:6" ht="30" customHeight="1" x14ac:dyDescent="0.25">
      <c r="B53" s="265" t="s">
        <v>370</v>
      </c>
      <c r="C53" s="266"/>
      <c r="D53" s="267"/>
      <c r="E53" s="54" t="s">
        <v>371</v>
      </c>
      <c r="F53" s="202"/>
    </row>
    <row r="54" spans="1:6" ht="35.15" customHeight="1" x14ac:dyDescent="0.25">
      <c r="A54" s="202"/>
      <c r="B54" s="260" t="s">
        <v>372</v>
      </c>
      <c r="C54" s="261"/>
      <c r="D54" s="262"/>
      <c r="E54" s="46" t="s">
        <v>373</v>
      </c>
    </row>
    <row r="55" spans="1:6" ht="20.149999999999999" customHeight="1" x14ac:dyDescent="0.25">
      <c r="B55" s="268" t="s">
        <v>374</v>
      </c>
      <c r="C55" s="269"/>
      <c r="D55" s="270"/>
      <c r="E55" s="54" t="s">
        <v>375</v>
      </c>
    </row>
    <row r="56" spans="1:6" ht="35.15" customHeight="1" x14ac:dyDescent="0.25">
      <c r="B56" s="271"/>
      <c r="C56" s="272"/>
      <c r="D56" s="273"/>
      <c r="E56" s="46" t="s">
        <v>376</v>
      </c>
    </row>
    <row r="57" spans="1:6" ht="20.149999999999999" customHeight="1" x14ac:dyDescent="0.25">
      <c r="B57" s="271"/>
      <c r="C57" s="272"/>
      <c r="D57" s="273"/>
      <c r="E57" s="54" t="s">
        <v>377</v>
      </c>
    </row>
    <row r="58" spans="1:6" ht="35.15" customHeight="1" x14ac:dyDescent="0.25">
      <c r="B58" s="274"/>
      <c r="C58" s="275"/>
      <c r="D58" s="276"/>
      <c r="E58" s="46" t="s">
        <v>378</v>
      </c>
    </row>
    <row r="59" spans="1:6" ht="20.149999999999999" customHeight="1" x14ac:dyDescent="0.25">
      <c r="B59" s="277"/>
      <c r="C59" s="278"/>
      <c r="D59" s="279"/>
      <c r="E59" s="54" t="s">
        <v>379</v>
      </c>
    </row>
    <row r="60" spans="1:6" ht="35.15" customHeight="1" x14ac:dyDescent="0.25">
      <c r="A60" s="205"/>
      <c r="B60" s="260" t="s">
        <v>380</v>
      </c>
      <c r="C60" s="261"/>
      <c r="D60" s="262"/>
      <c r="E60" s="46" t="s">
        <v>381</v>
      </c>
    </row>
    <row r="61" spans="1:6" ht="20.149999999999999" customHeight="1" x14ac:dyDescent="0.25">
      <c r="B61" s="265" t="s">
        <v>382</v>
      </c>
      <c r="C61" s="266"/>
      <c r="D61" s="267"/>
      <c r="E61" s="55" t="s">
        <v>383</v>
      </c>
    </row>
    <row r="62" spans="1:6" ht="35.15" customHeight="1" x14ac:dyDescent="0.25">
      <c r="B62" s="247"/>
      <c r="C62" s="248"/>
      <c r="D62" s="248"/>
      <c r="E62" s="56" t="s">
        <v>384</v>
      </c>
    </row>
    <row r="63" spans="1:6" ht="20.149999999999999" customHeight="1" x14ac:dyDescent="0.25">
      <c r="B63" s="245"/>
      <c r="C63" s="246"/>
      <c r="D63" s="246"/>
      <c r="E63" s="57" t="s">
        <v>385</v>
      </c>
    </row>
    <row r="64" spans="1:6" s="207" customFormat="1" ht="35.15" customHeight="1" x14ac:dyDescent="0.25">
      <c r="B64" s="247"/>
      <c r="C64" s="248"/>
      <c r="D64" s="248"/>
      <c r="E64" s="56" t="s">
        <v>386</v>
      </c>
    </row>
    <row r="65" spans="2:5" s="207" customFormat="1" ht="20.149999999999999" customHeight="1" x14ac:dyDescent="0.25">
      <c r="B65" s="245"/>
      <c r="C65" s="246"/>
      <c r="D65" s="246"/>
      <c r="E65" s="57" t="s">
        <v>387</v>
      </c>
    </row>
    <row r="66" spans="2:5" ht="35.25" customHeight="1" x14ac:dyDescent="0.25">
      <c r="B66" s="249" t="s">
        <v>388</v>
      </c>
      <c r="C66" s="250"/>
      <c r="D66" s="251"/>
      <c r="E66" s="208"/>
    </row>
    <row r="67" spans="2:5" ht="20.25" customHeight="1" x14ac:dyDescent="0.25">
      <c r="B67" s="245" t="s">
        <v>389</v>
      </c>
      <c r="C67" s="246"/>
      <c r="D67" s="252"/>
      <c r="E67" s="209"/>
    </row>
    <row r="68" spans="2:5" ht="35.25" customHeight="1" x14ac:dyDescent="0.25">
      <c r="B68" s="247"/>
      <c r="C68" s="248"/>
      <c r="D68" s="248"/>
      <c r="E68" s="56" t="s">
        <v>432</v>
      </c>
    </row>
    <row r="69" spans="2:5" ht="20.25" customHeight="1" x14ac:dyDescent="0.25">
      <c r="B69" s="245"/>
      <c r="C69" s="246"/>
      <c r="D69" s="246"/>
      <c r="E69" s="57" t="s">
        <v>433</v>
      </c>
    </row>
  </sheetData>
  <mergeCells count="37">
    <mergeCell ref="B68:D68"/>
    <mergeCell ref="B69:D69"/>
    <mergeCell ref="B21:E21"/>
    <mergeCell ref="A5:E5"/>
    <mergeCell ref="A7:E7"/>
    <mergeCell ref="A8:E8"/>
    <mergeCell ref="B9:E9"/>
    <mergeCell ref="B14:E14"/>
    <mergeCell ref="A48:E48"/>
    <mergeCell ref="A25:E25"/>
    <mergeCell ref="A27:E27"/>
    <mergeCell ref="A28:E28"/>
    <mergeCell ref="A31:E31"/>
    <mergeCell ref="A35:E35"/>
    <mergeCell ref="A36:E36"/>
    <mergeCell ref="A39:E39"/>
    <mergeCell ref="A41:D41"/>
    <mergeCell ref="A42:E42"/>
    <mergeCell ref="A45:E45"/>
    <mergeCell ref="A47:E47"/>
    <mergeCell ref="B62:D62"/>
    <mergeCell ref="B49:D49"/>
    <mergeCell ref="B50:D50"/>
    <mergeCell ref="B51:D51"/>
    <mergeCell ref="B52:D52"/>
    <mergeCell ref="B53:D53"/>
    <mergeCell ref="B54:D54"/>
    <mergeCell ref="B55:D55"/>
    <mergeCell ref="B56:D57"/>
    <mergeCell ref="B58:D59"/>
    <mergeCell ref="B60:D60"/>
    <mergeCell ref="B61:D61"/>
    <mergeCell ref="B63:D63"/>
    <mergeCell ref="B64:D64"/>
    <mergeCell ref="B65:D65"/>
    <mergeCell ref="B66:D66"/>
    <mergeCell ref="B67:D67"/>
  </mergeCells>
  <pageMargins left="0.70866141732283472" right="0.59055118110236227" top="0.74803149606299213" bottom="0.74803149606299213" header="0.31496062992125984" footer="0.31496062992125984"/>
  <pageSetup paperSize="9" scale="71"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3"/>
  <sheetViews>
    <sheetView showGridLines="0" zoomScaleNormal="100" workbookViewId="0"/>
  </sheetViews>
  <sheetFormatPr defaultRowHeight="12.5" x14ac:dyDescent="0.25"/>
  <cols>
    <col min="1" max="1" width="10" style="47" customWidth="1"/>
    <col min="2" max="256" width="9.1796875" style="47"/>
    <col min="257" max="257" width="10" style="47" customWidth="1"/>
    <col min="258" max="512" width="9.1796875" style="47"/>
    <col min="513" max="513" width="10" style="47" customWidth="1"/>
    <col min="514" max="768" width="9.1796875" style="47"/>
    <col min="769" max="769" width="10" style="47" customWidth="1"/>
    <col min="770" max="1024" width="9.1796875" style="47"/>
    <col min="1025" max="1025" width="10" style="47" customWidth="1"/>
    <col min="1026" max="1280" width="9.1796875" style="47"/>
    <col min="1281" max="1281" width="10" style="47" customWidth="1"/>
    <col min="1282" max="1536" width="9.1796875" style="47"/>
    <col min="1537" max="1537" width="10" style="47" customWidth="1"/>
    <col min="1538" max="1792" width="9.1796875" style="47"/>
    <col min="1793" max="1793" width="10" style="47" customWidth="1"/>
    <col min="1794" max="2048" width="9.1796875" style="47"/>
    <col min="2049" max="2049" width="10" style="47" customWidth="1"/>
    <col min="2050" max="2304" width="9.1796875" style="47"/>
    <col min="2305" max="2305" width="10" style="47" customWidth="1"/>
    <col min="2306" max="2560" width="9.1796875" style="47"/>
    <col min="2561" max="2561" width="10" style="47" customWidth="1"/>
    <col min="2562" max="2816" width="9.1796875" style="47"/>
    <col min="2817" max="2817" width="10" style="47" customWidth="1"/>
    <col min="2818" max="3072" width="9.1796875" style="47"/>
    <col min="3073" max="3073" width="10" style="47" customWidth="1"/>
    <col min="3074" max="3328" width="9.1796875" style="47"/>
    <col min="3329" max="3329" width="10" style="47" customWidth="1"/>
    <col min="3330" max="3584" width="9.1796875" style="47"/>
    <col min="3585" max="3585" width="10" style="47" customWidth="1"/>
    <col min="3586" max="3840" width="9.1796875" style="47"/>
    <col min="3841" max="3841" width="10" style="47" customWidth="1"/>
    <col min="3842" max="4096" width="9.1796875" style="47"/>
    <col min="4097" max="4097" width="10" style="47" customWidth="1"/>
    <col min="4098" max="4352" width="9.1796875" style="47"/>
    <col min="4353" max="4353" width="10" style="47" customWidth="1"/>
    <col min="4354" max="4608" width="9.1796875" style="47"/>
    <col min="4609" max="4609" width="10" style="47" customWidth="1"/>
    <col min="4610" max="4864" width="9.1796875" style="47"/>
    <col min="4865" max="4865" width="10" style="47" customWidth="1"/>
    <col min="4866" max="5120" width="9.1796875" style="47"/>
    <col min="5121" max="5121" width="10" style="47" customWidth="1"/>
    <col min="5122" max="5376" width="9.1796875" style="47"/>
    <col min="5377" max="5377" width="10" style="47" customWidth="1"/>
    <col min="5378" max="5632" width="9.1796875" style="47"/>
    <col min="5633" max="5633" width="10" style="47" customWidth="1"/>
    <col min="5634" max="5888" width="9.1796875" style="47"/>
    <col min="5889" max="5889" width="10" style="47" customWidth="1"/>
    <col min="5890" max="6144" width="9.1796875" style="47"/>
    <col min="6145" max="6145" width="10" style="47" customWidth="1"/>
    <col min="6146" max="6400" width="9.1796875" style="47"/>
    <col min="6401" max="6401" width="10" style="47" customWidth="1"/>
    <col min="6402" max="6656" width="9.1796875" style="47"/>
    <col min="6657" max="6657" width="10" style="47" customWidth="1"/>
    <col min="6658" max="6912" width="9.1796875" style="47"/>
    <col min="6913" max="6913" width="10" style="47" customWidth="1"/>
    <col min="6914" max="7168" width="9.1796875" style="47"/>
    <col min="7169" max="7169" width="10" style="47" customWidth="1"/>
    <col min="7170" max="7424" width="9.1796875" style="47"/>
    <col min="7425" max="7425" width="10" style="47" customWidth="1"/>
    <col min="7426" max="7680" width="9.1796875" style="47"/>
    <col min="7681" max="7681" width="10" style="47" customWidth="1"/>
    <col min="7682" max="7936" width="9.1796875" style="47"/>
    <col min="7937" max="7937" width="10" style="47" customWidth="1"/>
    <col min="7938" max="8192" width="9.1796875" style="47"/>
    <col min="8193" max="8193" width="10" style="47" customWidth="1"/>
    <col min="8194" max="8448" width="9.1796875" style="47"/>
    <col min="8449" max="8449" width="10" style="47" customWidth="1"/>
    <col min="8450" max="8704" width="9.1796875" style="47"/>
    <col min="8705" max="8705" width="10" style="47" customWidth="1"/>
    <col min="8706" max="8960" width="9.1796875" style="47"/>
    <col min="8961" max="8961" width="10" style="47" customWidth="1"/>
    <col min="8962" max="9216" width="9.1796875" style="47"/>
    <col min="9217" max="9217" width="10" style="47" customWidth="1"/>
    <col min="9218" max="9472" width="9.1796875" style="47"/>
    <col min="9473" max="9473" width="10" style="47" customWidth="1"/>
    <col min="9474" max="9728" width="9.1796875" style="47"/>
    <col min="9729" max="9729" width="10" style="47" customWidth="1"/>
    <col min="9730" max="9984" width="9.1796875" style="47"/>
    <col min="9985" max="9985" width="10" style="47" customWidth="1"/>
    <col min="9986" max="10240" width="9.1796875" style="47"/>
    <col min="10241" max="10241" width="10" style="47" customWidth="1"/>
    <col min="10242" max="10496" width="9.1796875" style="47"/>
    <col min="10497" max="10497" width="10" style="47" customWidth="1"/>
    <col min="10498" max="10752" width="9.1796875" style="47"/>
    <col min="10753" max="10753" width="10" style="47" customWidth="1"/>
    <col min="10754" max="11008" width="9.1796875" style="47"/>
    <col min="11009" max="11009" width="10" style="47" customWidth="1"/>
    <col min="11010" max="11264" width="9.1796875" style="47"/>
    <col min="11265" max="11265" width="10" style="47" customWidth="1"/>
    <col min="11266" max="11520" width="9.1796875" style="47"/>
    <col min="11521" max="11521" width="10" style="47" customWidth="1"/>
    <col min="11522" max="11776" width="9.1796875" style="47"/>
    <col min="11777" max="11777" width="10" style="47" customWidth="1"/>
    <col min="11778" max="12032" width="9.1796875" style="47"/>
    <col min="12033" max="12033" width="10" style="47" customWidth="1"/>
    <col min="12034" max="12288" width="9.1796875" style="47"/>
    <col min="12289" max="12289" width="10" style="47" customWidth="1"/>
    <col min="12290" max="12544" width="9.1796875" style="47"/>
    <col min="12545" max="12545" width="10" style="47" customWidth="1"/>
    <col min="12546" max="12800" width="9.1796875" style="47"/>
    <col min="12801" max="12801" width="10" style="47" customWidth="1"/>
    <col min="12802" max="13056" width="9.1796875" style="47"/>
    <col min="13057" max="13057" width="10" style="47" customWidth="1"/>
    <col min="13058" max="13312" width="9.1796875" style="47"/>
    <col min="13313" max="13313" width="10" style="47" customWidth="1"/>
    <col min="13314" max="13568" width="9.1796875" style="47"/>
    <col min="13569" max="13569" width="10" style="47" customWidth="1"/>
    <col min="13570" max="13824" width="9.1796875" style="47"/>
    <col min="13825" max="13825" width="10" style="47" customWidth="1"/>
    <col min="13826" max="14080" width="9.1796875" style="47"/>
    <col min="14081" max="14081" width="10" style="47" customWidth="1"/>
    <col min="14082" max="14336" width="9.1796875" style="47"/>
    <col min="14337" max="14337" width="10" style="47" customWidth="1"/>
    <col min="14338" max="14592" width="9.1796875" style="47"/>
    <col min="14593" max="14593" width="10" style="47" customWidth="1"/>
    <col min="14594" max="14848" width="9.1796875" style="47"/>
    <col min="14849" max="14849" width="10" style="47" customWidth="1"/>
    <col min="14850" max="15104" width="9.1796875" style="47"/>
    <col min="15105" max="15105" width="10" style="47" customWidth="1"/>
    <col min="15106" max="15360" width="9.1796875" style="47"/>
    <col min="15361" max="15361" width="10" style="47" customWidth="1"/>
    <col min="15362" max="15616" width="9.1796875" style="47"/>
    <col min="15617" max="15617" width="10" style="47" customWidth="1"/>
    <col min="15618" max="15872" width="9.1796875" style="47"/>
    <col min="15873" max="15873" width="10" style="47" customWidth="1"/>
    <col min="15874" max="16128" width="9.1796875" style="47"/>
    <col min="16129" max="16129" width="10" style="47" customWidth="1"/>
    <col min="16130" max="16384" width="9.1796875" style="47"/>
  </cols>
  <sheetData>
    <row r="1" spans="1:9" ht="16" customHeight="1" x14ac:dyDescent="0.25"/>
    <row r="2" spans="1:9" ht="16" customHeight="1" x14ac:dyDescent="0.25">
      <c r="A2" s="48" t="s">
        <v>390</v>
      </c>
      <c r="B2" s="49"/>
      <c r="C2" s="49"/>
      <c r="D2" s="49"/>
      <c r="E2" s="49"/>
    </row>
    <row r="3" spans="1:9" ht="16" customHeight="1" x14ac:dyDescent="0.25">
      <c r="A3" s="49"/>
      <c r="B3" s="49"/>
      <c r="C3" s="49"/>
      <c r="D3" s="49"/>
      <c r="E3" s="49"/>
    </row>
    <row r="4" spans="1:9" ht="16" customHeight="1" x14ac:dyDescent="0.25">
      <c r="A4" s="50" t="s">
        <v>391</v>
      </c>
      <c r="B4" s="51" t="s">
        <v>392</v>
      </c>
      <c r="C4" s="51"/>
      <c r="D4" s="52"/>
      <c r="E4" s="52"/>
      <c r="F4" s="52"/>
      <c r="G4" s="52"/>
      <c r="H4" s="52"/>
      <c r="I4" s="52"/>
    </row>
    <row r="5" spans="1:9" ht="16" customHeight="1" x14ac:dyDescent="0.25">
      <c r="A5" s="50" t="s">
        <v>393</v>
      </c>
      <c r="B5" s="51" t="s">
        <v>394</v>
      </c>
      <c r="C5" s="51"/>
      <c r="D5" s="51"/>
      <c r="E5" s="51"/>
      <c r="F5" s="51"/>
      <c r="G5" s="51"/>
      <c r="H5" s="51"/>
      <c r="I5" s="51"/>
    </row>
    <row r="6" spans="1:9" ht="16" customHeight="1" x14ac:dyDescent="0.25">
      <c r="A6" s="50" t="s">
        <v>395</v>
      </c>
      <c r="B6" s="51" t="s">
        <v>396</v>
      </c>
      <c r="C6" s="51"/>
      <c r="D6" s="51"/>
      <c r="E6" s="51"/>
      <c r="F6" s="51"/>
      <c r="G6" s="51"/>
      <c r="H6" s="51"/>
      <c r="I6" s="51"/>
    </row>
    <row r="7" spans="1:9" ht="16" customHeight="1" x14ac:dyDescent="0.25">
      <c r="A7" s="50" t="s">
        <v>397</v>
      </c>
      <c r="B7" s="51" t="s">
        <v>398</v>
      </c>
      <c r="C7" s="51"/>
      <c r="D7" s="51"/>
      <c r="E7" s="51"/>
      <c r="F7" s="51"/>
      <c r="G7" s="51"/>
      <c r="H7" s="51"/>
      <c r="I7" s="51"/>
    </row>
    <row r="8" spans="1:9" ht="16" customHeight="1" x14ac:dyDescent="0.25">
      <c r="A8" s="50" t="s">
        <v>399</v>
      </c>
      <c r="B8" s="51" t="s">
        <v>400</v>
      </c>
      <c r="C8" s="51"/>
      <c r="D8" s="51"/>
      <c r="E8" s="51"/>
      <c r="F8" s="51"/>
      <c r="G8" s="51"/>
      <c r="H8" s="51"/>
      <c r="I8" s="51"/>
    </row>
    <row r="9" spans="1:9" ht="16" customHeight="1" x14ac:dyDescent="0.25">
      <c r="A9" s="50" t="s">
        <v>401</v>
      </c>
      <c r="B9" s="51" t="s">
        <v>402</v>
      </c>
      <c r="C9" s="51"/>
      <c r="D9" s="51"/>
      <c r="E9" s="51"/>
      <c r="F9" s="51"/>
      <c r="G9" s="51"/>
      <c r="H9" s="51"/>
      <c r="I9" s="51"/>
    </row>
    <row r="10" spans="1:9" ht="16" customHeight="1" x14ac:dyDescent="0.25">
      <c r="A10" s="50" t="s">
        <v>403</v>
      </c>
      <c r="B10" s="51" t="s">
        <v>404</v>
      </c>
      <c r="C10" s="51"/>
      <c r="D10" s="51"/>
      <c r="E10" s="51"/>
      <c r="F10" s="51"/>
      <c r="G10" s="51"/>
      <c r="H10" s="51"/>
      <c r="I10" s="51"/>
    </row>
    <row r="11" spans="1:9" ht="16" customHeight="1" x14ac:dyDescent="0.25">
      <c r="A11" s="50" t="s">
        <v>405</v>
      </c>
      <c r="B11" s="51" t="s">
        <v>406</v>
      </c>
      <c r="C11" s="51"/>
      <c r="D11" s="51"/>
      <c r="E11" s="51"/>
      <c r="F11" s="51"/>
      <c r="G11" s="51"/>
      <c r="H11" s="51"/>
      <c r="I11" s="51"/>
    </row>
    <row r="12" spans="1:9" ht="16" customHeight="1" x14ac:dyDescent="0.25">
      <c r="A12" s="50" t="s">
        <v>407</v>
      </c>
      <c r="B12" s="51" t="s">
        <v>408</v>
      </c>
      <c r="C12" s="51"/>
      <c r="D12" s="51"/>
      <c r="E12" s="51"/>
      <c r="F12" s="51"/>
      <c r="G12" s="51"/>
      <c r="H12" s="51"/>
      <c r="I12" s="51"/>
    </row>
    <row r="13" spans="1:9" ht="16" customHeight="1" x14ac:dyDescent="0.25">
      <c r="A13" s="50" t="s">
        <v>409</v>
      </c>
      <c r="B13" s="51" t="s">
        <v>410</v>
      </c>
      <c r="C13" s="51"/>
      <c r="D13" s="51"/>
      <c r="E13" s="51"/>
      <c r="F13" s="51"/>
      <c r="G13" s="51"/>
      <c r="H13" s="51"/>
      <c r="I13" s="51"/>
    </row>
    <row r="14" spans="1:9" ht="16" customHeight="1" x14ac:dyDescent="0.25">
      <c r="A14" s="50" t="s">
        <v>411</v>
      </c>
      <c r="B14" s="51" t="s">
        <v>412</v>
      </c>
      <c r="C14" s="51"/>
      <c r="D14" s="51"/>
      <c r="E14" s="51"/>
      <c r="F14" s="51"/>
      <c r="G14" s="51"/>
      <c r="H14" s="51"/>
      <c r="I14" s="51"/>
    </row>
    <row r="15" spans="1:9" ht="16" customHeight="1" x14ac:dyDescent="0.25">
      <c r="A15" s="50" t="s">
        <v>413</v>
      </c>
      <c r="B15" s="51" t="s">
        <v>414</v>
      </c>
      <c r="C15" s="51"/>
      <c r="D15" s="51"/>
      <c r="E15" s="51"/>
      <c r="F15" s="51"/>
      <c r="G15" s="51"/>
      <c r="H15" s="51"/>
      <c r="I15" s="51"/>
    </row>
    <row r="16" spans="1:9" ht="16" customHeight="1" x14ac:dyDescent="0.25">
      <c r="A16" s="50" t="s">
        <v>415</v>
      </c>
      <c r="B16" s="51" t="s">
        <v>416</v>
      </c>
      <c r="C16" s="51"/>
      <c r="D16" s="51"/>
      <c r="E16" s="51"/>
      <c r="F16" s="51"/>
      <c r="G16" s="51"/>
      <c r="H16" s="51"/>
      <c r="I16" s="51"/>
    </row>
    <row r="17" spans="1:9" ht="16" customHeight="1" x14ac:dyDescent="0.25">
      <c r="A17" s="50" t="s">
        <v>417</v>
      </c>
      <c r="B17" s="51" t="s">
        <v>418</v>
      </c>
      <c r="C17" s="51"/>
      <c r="D17" s="51"/>
      <c r="E17" s="51"/>
      <c r="F17" s="51"/>
      <c r="G17" s="51"/>
      <c r="H17" s="51"/>
      <c r="I17" s="51"/>
    </row>
    <row r="18" spans="1:9" ht="16" customHeight="1" x14ac:dyDescent="0.25">
      <c r="A18" s="50" t="s">
        <v>419</v>
      </c>
      <c r="B18" s="51" t="s">
        <v>420</v>
      </c>
      <c r="C18" s="51"/>
      <c r="D18" s="51"/>
      <c r="E18" s="51"/>
      <c r="F18" s="51"/>
      <c r="G18" s="51"/>
      <c r="H18" s="51"/>
      <c r="I18" s="51"/>
    </row>
    <row r="19" spans="1:9" ht="16" customHeight="1" x14ac:dyDescent="0.25">
      <c r="A19" s="50" t="s">
        <v>421</v>
      </c>
      <c r="B19" s="51" t="s">
        <v>422</v>
      </c>
      <c r="C19" s="51"/>
      <c r="D19" s="51"/>
      <c r="E19" s="51"/>
      <c r="F19" s="51"/>
      <c r="G19" s="51"/>
      <c r="H19" s="51"/>
      <c r="I19" s="51"/>
    </row>
    <row r="20" spans="1:9" ht="16" customHeight="1" x14ac:dyDescent="0.25">
      <c r="A20" s="50" t="s">
        <v>423</v>
      </c>
      <c r="B20" s="51" t="s">
        <v>424</v>
      </c>
      <c r="C20" s="51"/>
      <c r="D20" s="51"/>
      <c r="E20" s="51"/>
      <c r="F20" s="51"/>
      <c r="G20" s="51"/>
      <c r="H20" s="51"/>
      <c r="I20" s="51"/>
    </row>
    <row r="21" spans="1:9" ht="16" customHeight="1" x14ac:dyDescent="0.25">
      <c r="A21" s="50" t="s">
        <v>425</v>
      </c>
      <c r="B21" s="51" t="s">
        <v>426</v>
      </c>
      <c r="C21" s="51"/>
      <c r="D21" s="51"/>
      <c r="E21" s="51"/>
      <c r="F21" s="51"/>
      <c r="G21" s="51"/>
      <c r="H21" s="51"/>
      <c r="I21" s="51"/>
    </row>
    <row r="22" spans="1:9" ht="16" customHeight="1" x14ac:dyDescent="0.25">
      <c r="A22" s="50" t="s">
        <v>427</v>
      </c>
      <c r="B22" s="51" t="s">
        <v>428</v>
      </c>
      <c r="C22" s="51"/>
      <c r="D22" s="51"/>
      <c r="E22" s="51"/>
      <c r="F22" s="51"/>
      <c r="G22" s="51"/>
      <c r="H22" s="51"/>
      <c r="I22" s="51"/>
    </row>
    <row r="23" spans="1:9" ht="16" customHeight="1" x14ac:dyDescent="0.25">
      <c r="A23" s="50"/>
      <c r="B23" s="51"/>
      <c r="C23" s="51"/>
      <c r="D23" s="51"/>
      <c r="E23" s="51"/>
      <c r="F23" s="51"/>
      <c r="G23" s="51"/>
      <c r="H23" s="51"/>
      <c r="I23" s="51"/>
    </row>
    <row r="24" spans="1:9" ht="16" customHeight="1" x14ac:dyDescent="0.25">
      <c r="A24" s="49"/>
      <c r="B24" s="49"/>
      <c r="C24" s="49"/>
      <c r="D24" s="49"/>
      <c r="E24" s="49"/>
    </row>
    <row r="25" spans="1:9" ht="16" customHeight="1" x14ac:dyDescent="0.25">
      <c r="A25" s="53" t="s">
        <v>429</v>
      </c>
      <c r="B25" s="49"/>
      <c r="C25" s="49"/>
      <c r="D25" s="49"/>
      <c r="E25" s="49"/>
    </row>
    <row r="26" spans="1:9" ht="16" customHeight="1" x14ac:dyDescent="0.25">
      <c r="A26" s="53"/>
      <c r="B26" s="49"/>
      <c r="C26" s="49"/>
      <c r="D26" s="49"/>
      <c r="E26" s="49"/>
    </row>
    <row r="27" spans="1:9" ht="16" customHeight="1" x14ac:dyDescent="0.25">
      <c r="A27" s="49" t="s">
        <v>63</v>
      </c>
      <c r="B27" s="49" t="s">
        <v>430</v>
      </c>
      <c r="C27" s="49"/>
      <c r="D27" s="49"/>
      <c r="E27" s="49"/>
    </row>
    <row r="28" spans="1:9" ht="16" customHeight="1" x14ac:dyDescent="0.25">
      <c r="A28" s="53" t="s">
        <v>130</v>
      </c>
      <c r="B28" s="49" t="s">
        <v>431</v>
      </c>
      <c r="C28" s="49"/>
      <c r="D28" s="49"/>
      <c r="E28" s="49"/>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23"/>
  <sheetViews>
    <sheetView showGridLines="0" zoomScaleNormal="100" workbookViewId="0"/>
  </sheetViews>
  <sheetFormatPr defaultColWidth="8.81640625" defaultRowHeight="11" x14ac:dyDescent="0.25"/>
  <cols>
    <col min="1" max="1" width="2.81640625" style="1" customWidth="1"/>
    <col min="2" max="2" width="41.54296875" style="1" customWidth="1"/>
    <col min="3" max="8" width="9.54296875" style="1" customWidth="1"/>
    <col min="9" max="16384" width="8.81640625" style="1"/>
  </cols>
  <sheetData>
    <row r="1" spans="1:8" ht="16" customHeight="1" x14ac:dyDescent="0.25">
      <c r="A1" s="62"/>
      <c r="B1" s="63" t="s">
        <v>72</v>
      </c>
      <c r="C1" s="62"/>
      <c r="D1" s="62"/>
      <c r="E1" s="62"/>
      <c r="F1" s="62"/>
      <c r="G1" s="59"/>
    </row>
    <row r="2" spans="1:8" ht="20.149999999999999" customHeight="1" x14ac:dyDescent="0.25">
      <c r="A2" s="62"/>
      <c r="B2" s="68" t="s">
        <v>73</v>
      </c>
      <c r="C2" s="62"/>
      <c r="D2" s="62"/>
      <c r="E2" s="62"/>
      <c r="F2" s="62"/>
      <c r="G2" s="59"/>
    </row>
    <row r="3" spans="1:8" ht="16" customHeight="1" x14ac:dyDescent="0.25"/>
    <row r="4" spans="1:8" ht="28" customHeight="1" x14ac:dyDescent="0.25">
      <c r="B4" s="69" t="s">
        <v>74</v>
      </c>
      <c r="C4" s="70">
        <v>2000</v>
      </c>
      <c r="D4" s="71">
        <v>2005</v>
      </c>
      <c r="E4" s="71">
        <v>2010</v>
      </c>
      <c r="F4" s="71">
        <v>2015</v>
      </c>
      <c r="G4" s="71">
        <v>2017</v>
      </c>
      <c r="H4" s="71">
        <v>2018</v>
      </c>
    </row>
    <row r="5" spans="1:8" ht="27" customHeight="1" x14ac:dyDescent="0.25">
      <c r="B5" s="72" t="s">
        <v>75</v>
      </c>
      <c r="C5" s="75">
        <v>13930</v>
      </c>
      <c r="D5" s="76">
        <v>15931</v>
      </c>
      <c r="E5" s="76">
        <v>19447.940999999999</v>
      </c>
      <c r="F5" s="76">
        <v>22587.89</v>
      </c>
      <c r="G5" s="76">
        <v>21682</v>
      </c>
      <c r="H5" s="76">
        <v>23781</v>
      </c>
    </row>
    <row r="6" spans="1:8" ht="12" customHeight="1" x14ac:dyDescent="0.25">
      <c r="B6" s="73" t="s">
        <v>76</v>
      </c>
      <c r="C6" s="77">
        <v>10960</v>
      </c>
      <c r="D6" s="78">
        <v>12672</v>
      </c>
      <c r="E6" s="78">
        <v>15132.402</v>
      </c>
      <c r="F6" s="78">
        <v>17021.86</v>
      </c>
      <c r="G6" s="78">
        <v>15971</v>
      </c>
      <c r="H6" s="78">
        <v>17953</v>
      </c>
    </row>
    <row r="7" spans="1:8" ht="16" customHeight="1" x14ac:dyDescent="0.25">
      <c r="B7" s="73" t="s">
        <v>77</v>
      </c>
      <c r="C7" s="77" t="s">
        <v>63</v>
      </c>
      <c r="D7" s="78" t="s">
        <v>63</v>
      </c>
      <c r="E7" s="78" t="s">
        <v>63</v>
      </c>
      <c r="F7" s="78">
        <v>3225.1979999999999</v>
      </c>
      <c r="G7" s="78">
        <v>3440</v>
      </c>
      <c r="H7" s="78">
        <v>3521</v>
      </c>
    </row>
    <row r="8" spans="1:8" ht="16" customHeight="1" x14ac:dyDescent="0.25">
      <c r="B8" s="73" t="s">
        <v>78</v>
      </c>
      <c r="C8" s="77" t="s">
        <v>63</v>
      </c>
      <c r="D8" s="78" t="s">
        <v>63</v>
      </c>
      <c r="E8" s="78" t="s">
        <v>63</v>
      </c>
      <c r="F8" s="78">
        <v>2332.63</v>
      </c>
      <c r="G8" s="78">
        <v>2263</v>
      </c>
      <c r="H8" s="78">
        <v>2368</v>
      </c>
    </row>
    <row r="9" spans="1:8" ht="16" customHeight="1" x14ac:dyDescent="0.25">
      <c r="B9" s="73" t="s">
        <v>79</v>
      </c>
      <c r="C9" s="77">
        <v>2970</v>
      </c>
      <c r="D9" s="78">
        <v>3259</v>
      </c>
      <c r="E9" s="78">
        <v>4315.5389999999998</v>
      </c>
      <c r="F9" s="78">
        <v>8.1999999999999993</v>
      </c>
      <c r="G9" s="78">
        <v>8</v>
      </c>
      <c r="H9" s="78">
        <v>4</v>
      </c>
    </row>
    <row r="10" spans="1:8" ht="16" customHeight="1" x14ac:dyDescent="0.25">
      <c r="B10" s="72" t="s">
        <v>80</v>
      </c>
      <c r="C10" s="75">
        <v>13930</v>
      </c>
      <c r="D10" s="76">
        <v>15931</v>
      </c>
      <c r="E10" s="76">
        <v>19447.940999999999</v>
      </c>
      <c r="F10" s="76">
        <v>21875</v>
      </c>
      <c r="G10" s="76">
        <v>22016</v>
      </c>
      <c r="H10" s="76">
        <v>23905</v>
      </c>
    </row>
    <row r="11" spans="1:8" ht="16" customHeight="1" x14ac:dyDescent="0.25">
      <c r="B11" s="72" t="s">
        <v>81</v>
      </c>
      <c r="C11" s="75">
        <v>7931.3429999999998</v>
      </c>
      <c r="D11" s="76">
        <v>9616.8250000000007</v>
      </c>
      <c r="E11" s="76">
        <v>11659.5</v>
      </c>
      <c r="F11" s="76">
        <v>4823.83</v>
      </c>
      <c r="G11" s="76">
        <v>4178</v>
      </c>
      <c r="H11" s="76">
        <v>5524</v>
      </c>
    </row>
    <row r="12" spans="1:8" ht="16" customHeight="1" x14ac:dyDescent="0.25">
      <c r="B12" s="74" t="s">
        <v>82</v>
      </c>
      <c r="C12" s="79">
        <v>1425.7619999999999</v>
      </c>
      <c r="D12" s="80">
        <v>2760</v>
      </c>
      <c r="E12" s="80">
        <v>2391.6999999999998</v>
      </c>
      <c r="F12" s="80">
        <v>126.18</v>
      </c>
      <c r="G12" s="80">
        <v>493</v>
      </c>
      <c r="H12" s="80">
        <v>1094</v>
      </c>
    </row>
    <row r="13" spans="1:8" ht="22.5" customHeight="1" x14ac:dyDescent="0.25">
      <c r="B13" s="72" t="s">
        <v>83</v>
      </c>
      <c r="C13" s="75">
        <v>13930</v>
      </c>
      <c r="D13" s="76">
        <v>15931</v>
      </c>
      <c r="E13" s="76">
        <v>19447.940999999999</v>
      </c>
      <c r="F13" s="76">
        <v>22954</v>
      </c>
      <c r="G13" s="76">
        <v>22565</v>
      </c>
      <c r="H13" s="76">
        <v>25248</v>
      </c>
    </row>
    <row r="14" spans="1:8" ht="16" customHeight="1" x14ac:dyDescent="0.25"/>
    <row r="15" spans="1:8" s="11" customFormat="1" ht="11.15" customHeight="1" x14ac:dyDescent="0.25">
      <c r="A15" s="10" t="s">
        <v>84</v>
      </c>
    </row>
    <row r="16" spans="1:8" s="11" customFormat="1" ht="11.15" customHeight="1" x14ac:dyDescent="0.25">
      <c r="A16" s="8" t="s">
        <v>85</v>
      </c>
    </row>
    <row r="17" spans="1:8" s="11" customFormat="1" ht="11.15" customHeight="1" x14ac:dyDescent="0.25">
      <c r="A17" s="12" t="s">
        <v>66</v>
      </c>
      <c r="B17" s="227" t="s">
        <v>86</v>
      </c>
      <c r="C17" s="227"/>
      <c r="D17" s="227"/>
      <c r="E17" s="227"/>
      <c r="F17" s="227"/>
      <c r="G17" s="14"/>
      <c r="H17" s="14"/>
    </row>
    <row r="18" spans="1:8" s="11" customFormat="1" ht="20.5" customHeight="1" x14ac:dyDescent="0.2">
      <c r="A18" s="12" t="s">
        <v>68</v>
      </c>
      <c r="B18" s="230" t="s">
        <v>87</v>
      </c>
      <c r="C18" s="231"/>
      <c r="D18" s="231"/>
      <c r="E18" s="231"/>
      <c r="F18" s="231"/>
      <c r="G18" s="231"/>
      <c r="H18" s="231"/>
    </row>
    <row r="19" spans="1:8" s="11" customFormat="1" ht="20.5" customHeight="1" x14ac:dyDescent="0.2">
      <c r="A19" s="12" t="s">
        <v>69</v>
      </c>
      <c r="B19" s="230" t="s">
        <v>88</v>
      </c>
      <c r="C19" s="231"/>
      <c r="D19" s="231"/>
      <c r="E19" s="231"/>
      <c r="F19" s="231"/>
      <c r="G19" s="231"/>
      <c r="H19" s="231"/>
    </row>
    <row r="20" spans="1:8" s="11" customFormat="1" ht="22.5" customHeight="1" x14ac:dyDescent="0.25">
      <c r="A20" s="12" t="s">
        <v>71</v>
      </c>
      <c r="B20" s="227" t="s">
        <v>89</v>
      </c>
      <c r="C20" s="227"/>
      <c r="D20" s="227"/>
      <c r="E20" s="227"/>
      <c r="F20" s="227"/>
      <c r="G20" s="227"/>
      <c r="H20" s="227"/>
    </row>
    <row r="21" spans="1:8" s="11" customFormat="1" ht="11.15" customHeight="1" x14ac:dyDescent="0.25">
      <c r="A21" s="60" t="s">
        <v>90</v>
      </c>
      <c r="B21" s="227" t="s">
        <v>91</v>
      </c>
      <c r="C21" s="227"/>
      <c r="D21" s="227"/>
      <c r="E21" s="227"/>
      <c r="F21" s="227"/>
      <c r="G21" s="227"/>
      <c r="H21" s="227"/>
    </row>
    <row r="22" spans="1:8" s="11" customFormat="1" ht="21.65" customHeight="1" x14ac:dyDescent="0.25">
      <c r="A22" s="12" t="s">
        <v>92</v>
      </c>
      <c r="B22" s="227" t="s">
        <v>93</v>
      </c>
      <c r="C22" s="227"/>
      <c r="D22" s="227"/>
      <c r="E22" s="227"/>
      <c r="F22" s="227"/>
      <c r="G22" s="227"/>
      <c r="H22" s="227"/>
    </row>
    <row r="23" spans="1:8" s="11" customFormat="1" ht="11.15" customHeight="1" x14ac:dyDescent="0.25"/>
  </sheetData>
  <mergeCells count="6">
    <mergeCell ref="B22:H22"/>
    <mergeCell ref="B17:F17"/>
    <mergeCell ref="B20:H20"/>
    <mergeCell ref="B18:H18"/>
    <mergeCell ref="B21:H21"/>
    <mergeCell ref="B19:H19"/>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H23"/>
  <sheetViews>
    <sheetView showGridLines="0" zoomScaleNormal="100" workbookViewId="0"/>
  </sheetViews>
  <sheetFormatPr defaultColWidth="8.81640625" defaultRowHeight="11" x14ac:dyDescent="0.25"/>
  <cols>
    <col min="1" max="1" width="2.81640625" style="1" customWidth="1"/>
    <col min="2" max="2" width="15.1796875" style="1" customWidth="1"/>
    <col min="3" max="3" width="13" style="1" customWidth="1"/>
    <col min="4" max="5" width="13.81640625" style="1" customWidth="1"/>
    <col min="6" max="6" width="17.453125" style="1" customWidth="1"/>
    <col min="7" max="7" width="16.1796875" style="1" customWidth="1"/>
    <col min="8" max="8" width="16.453125" style="1" customWidth="1"/>
    <col min="9" max="16384" width="8.81640625" style="1"/>
  </cols>
  <sheetData>
    <row r="1" spans="1:8" ht="16" customHeight="1" x14ac:dyDescent="0.25">
      <c r="A1" s="62"/>
      <c r="B1" s="68" t="s">
        <v>94</v>
      </c>
      <c r="C1" s="62"/>
      <c r="D1" s="62"/>
      <c r="E1" s="62"/>
    </row>
    <row r="2" spans="1:8" ht="20.149999999999999" customHeight="1" x14ac:dyDescent="0.25">
      <c r="A2" s="62"/>
      <c r="B2" s="68" t="s">
        <v>95</v>
      </c>
      <c r="C2" s="62"/>
      <c r="D2" s="62"/>
      <c r="E2" s="62"/>
    </row>
    <row r="3" spans="1:8" ht="16" customHeight="1" x14ac:dyDescent="0.25">
      <c r="H3" s="222"/>
    </row>
    <row r="4" spans="1:8" ht="47.25" customHeight="1" x14ac:dyDescent="0.25">
      <c r="B4" s="81" t="s">
        <v>96</v>
      </c>
      <c r="C4" s="81" t="s">
        <v>97</v>
      </c>
      <c r="D4" s="81" t="s">
        <v>98</v>
      </c>
      <c r="E4" s="81" t="s">
        <v>99</v>
      </c>
      <c r="F4" s="82" t="s">
        <v>100</v>
      </c>
      <c r="G4" s="70" t="s">
        <v>101</v>
      </c>
      <c r="H4" s="70" t="s">
        <v>102</v>
      </c>
    </row>
    <row r="5" spans="1:8" ht="16" customHeight="1" x14ac:dyDescent="0.25">
      <c r="B5" s="83">
        <v>1995</v>
      </c>
      <c r="C5" s="77">
        <v>3591</v>
      </c>
      <c r="D5" s="84">
        <v>144.69999999999999</v>
      </c>
      <c r="E5" s="84">
        <v>14551.349999999999</v>
      </c>
      <c r="F5" s="85" t="s">
        <v>63</v>
      </c>
      <c r="G5" s="84" t="s">
        <v>63</v>
      </c>
      <c r="H5" s="84" t="s">
        <v>63</v>
      </c>
    </row>
    <row r="6" spans="1:8" ht="16" customHeight="1" x14ac:dyDescent="0.25">
      <c r="B6" s="83">
        <v>2000</v>
      </c>
      <c r="C6" s="77">
        <v>6673</v>
      </c>
      <c r="D6" s="84">
        <v>201.2</v>
      </c>
      <c r="E6" s="84">
        <v>21230.3</v>
      </c>
      <c r="F6" s="85" t="s">
        <v>63</v>
      </c>
      <c r="G6" s="84" t="s">
        <v>63</v>
      </c>
      <c r="H6" s="84" t="s">
        <v>63</v>
      </c>
    </row>
    <row r="7" spans="1:8" ht="16" customHeight="1" x14ac:dyDescent="0.25">
      <c r="B7" s="83">
        <v>2005</v>
      </c>
      <c r="C7" s="77">
        <v>7098</v>
      </c>
      <c r="D7" s="84">
        <v>252.60000000000002</v>
      </c>
      <c r="E7" s="84">
        <v>28881.599999999999</v>
      </c>
      <c r="F7" s="85" t="s">
        <v>63</v>
      </c>
      <c r="G7" s="84" t="s">
        <v>63</v>
      </c>
      <c r="H7" s="84" t="s">
        <v>63</v>
      </c>
    </row>
    <row r="8" spans="1:8" ht="16" customHeight="1" x14ac:dyDescent="0.25">
      <c r="B8" s="83">
        <v>2010</v>
      </c>
      <c r="C8" s="77">
        <v>8312</v>
      </c>
      <c r="D8" s="84">
        <v>287.40700000000004</v>
      </c>
      <c r="E8" s="84">
        <v>35817.9</v>
      </c>
      <c r="F8" s="86">
        <v>2922</v>
      </c>
      <c r="G8" s="87">
        <v>15.865876</v>
      </c>
      <c r="H8" s="87">
        <v>14048.6</v>
      </c>
    </row>
    <row r="9" spans="1:8" ht="16" customHeight="1" x14ac:dyDescent="0.25">
      <c r="B9" s="83">
        <v>2015</v>
      </c>
      <c r="C9" s="77">
        <v>8754</v>
      </c>
      <c r="D9" s="84">
        <v>290.35000000000002</v>
      </c>
      <c r="E9" s="84">
        <v>41487.968455000002</v>
      </c>
      <c r="F9" s="86">
        <v>4741</v>
      </c>
      <c r="G9" s="87">
        <v>30.550999999999998</v>
      </c>
      <c r="H9" s="87">
        <v>27670.556970000001</v>
      </c>
    </row>
    <row r="10" spans="1:8" ht="16" customHeight="1" x14ac:dyDescent="0.25">
      <c r="B10" s="83">
        <v>2020</v>
      </c>
      <c r="C10" s="77">
        <v>6411</v>
      </c>
      <c r="D10" s="84">
        <v>153.34061299999999</v>
      </c>
      <c r="E10" s="84">
        <v>26499.40509</v>
      </c>
      <c r="F10" s="86">
        <v>3861</v>
      </c>
      <c r="G10" s="87">
        <v>24.29139</v>
      </c>
      <c r="H10" s="87">
        <v>18405.235262499998</v>
      </c>
    </row>
    <row r="11" spans="1:8" ht="16" customHeight="1" x14ac:dyDescent="0.25">
      <c r="B11" s="83">
        <v>2023</v>
      </c>
      <c r="C11" s="77">
        <v>4056</v>
      </c>
      <c r="D11" s="84">
        <v>137.750651</v>
      </c>
      <c r="E11" s="84">
        <v>26758.799999999999</v>
      </c>
      <c r="F11" s="86">
        <v>2557</v>
      </c>
      <c r="G11" s="87">
        <v>20.065773</v>
      </c>
      <c r="H11" s="87">
        <v>18047.7</v>
      </c>
    </row>
    <row r="12" spans="1:8" ht="16" customHeight="1" x14ac:dyDescent="0.25">
      <c r="B12" s="83">
        <v>2024</v>
      </c>
      <c r="C12" s="77">
        <v>3632</v>
      </c>
      <c r="D12" s="84">
        <v>128.577313</v>
      </c>
      <c r="E12" s="87">
        <v>27269.586670000001</v>
      </c>
      <c r="F12" s="86">
        <v>2280</v>
      </c>
      <c r="G12" s="87">
        <v>19.615196000000001</v>
      </c>
      <c r="H12" s="87">
        <v>16913.099999999999</v>
      </c>
    </row>
    <row r="13" spans="1:8" ht="16" customHeight="1" x14ac:dyDescent="0.25"/>
    <row r="14" spans="1:8" s="11" customFormat="1" ht="11.15" customHeight="1" x14ac:dyDescent="0.25">
      <c r="A14" s="232" t="s">
        <v>103</v>
      </c>
      <c r="B14" s="232"/>
      <c r="C14" s="232"/>
      <c r="D14" s="232"/>
      <c r="E14" s="232"/>
      <c r="F14" s="232"/>
      <c r="G14" s="232"/>
    </row>
    <row r="15" spans="1:8" s="11" customFormat="1" ht="11.15" customHeight="1" x14ac:dyDescent="0.25">
      <c r="A15" s="8" t="s">
        <v>443</v>
      </c>
    </row>
    <row r="16" spans="1:8" s="11" customFormat="1" ht="11.5" customHeight="1" x14ac:dyDescent="0.25">
      <c r="A16" s="12" t="s">
        <v>66</v>
      </c>
      <c r="B16" s="227" t="s">
        <v>104</v>
      </c>
      <c r="C16" s="227"/>
      <c r="D16" s="227"/>
      <c r="E16" s="227"/>
      <c r="F16" s="227"/>
      <c r="G16" s="227"/>
      <c r="H16" s="227"/>
    </row>
    <row r="17" spans="1:7" s="11" customFormat="1" ht="9.75" customHeight="1" x14ac:dyDescent="0.25">
      <c r="A17" s="12" t="s">
        <v>68</v>
      </c>
      <c r="B17" s="13" t="s">
        <v>105</v>
      </c>
      <c r="F17" s="12"/>
      <c r="G17" s="13"/>
    </row>
    <row r="18" spans="1:7" s="11" customFormat="1" ht="11.15" customHeight="1" x14ac:dyDescent="0.25">
      <c r="F18" s="12"/>
      <c r="G18" s="13"/>
    </row>
    <row r="19" spans="1:7" s="11" customFormat="1" ht="11.15" customHeight="1" x14ac:dyDescent="0.25">
      <c r="F19" s="12"/>
      <c r="G19" s="13"/>
    </row>
    <row r="20" spans="1:7" s="11" customFormat="1" ht="11.15" customHeight="1" x14ac:dyDescent="0.25">
      <c r="F20" s="12"/>
      <c r="G20" s="13"/>
    </row>
    <row r="21" spans="1:7" x14ac:dyDescent="0.25">
      <c r="B21" s="2"/>
      <c r="F21" s="7"/>
      <c r="G21" s="9"/>
    </row>
    <row r="22" spans="1:7" x14ac:dyDescent="0.25">
      <c r="F22" s="3"/>
      <c r="G22" s="9"/>
    </row>
    <row r="23" spans="1:7" x14ac:dyDescent="0.25">
      <c r="G23" s="24"/>
    </row>
  </sheetData>
  <mergeCells count="2">
    <mergeCell ref="A14:G14"/>
    <mergeCell ref="B16:H16"/>
  </mergeCells>
  <phoneticPr fontId="16" type="noConversion"/>
  <pageMargins left="0.70866141732283472" right="0.59055118110236227" top="0.74803149606299213" bottom="0.74803149606299213" header="0.31496062992125984" footer="0.31496062992125984"/>
  <pageSetup paperSize="9" scale="77"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showGridLines="0" zoomScaleNormal="100" workbookViewId="0"/>
  </sheetViews>
  <sheetFormatPr defaultColWidth="8.81640625" defaultRowHeight="11" x14ac:dyDescent="0.25"/>
  <cols>
    <col min="1" max="1" width="2.81640625" style="1" customWidth="1"/>
    <col min="2" max="2" width="42" style="1" customWidth="1"/>
    <col min="3" max="7" width="12.81640625" style="4" customWidth="1"/>
    <col min="8" max="16384" width="8.81640625" style="1"/>
  </cols>
  <sheetData>
    <row r="1" spans="1:7" ht="16" customHeight="1" x14ac:dyDescent="0.25">
      <c r="A1" s="62"/>
      <c r="B1" s="63" t="s">
        <v>106</v>
      </c>
      <c r="C1" s="88"/>
    </row>
    <row r="2" spans="1:7" ht="20.149999999999999" customHeight="1" x14ac:dyDescent="0.25">
      <c r="A2" s="62"/>
      <c r="B2" s="68" t="s">
        <v>18</v>
      </c>
      <c r="C2" s="88"/>
    </row>
    <row r="3" spans="1:7" ht="16" customHeight="1" x14ac:dyDescent="0.25">
      <c r="B3" s="2"/>
    </row>
    <row r="4" spans="1:7" ht="20.149999999999999" customHeight="1" x14ac:dyDescent="0.25">
      <c r="B4" s="89" t="s">
        <v>107</v>
      </c>
      <c r="C4" s="70">
        <v>2010</v>
      </c>
      <c r="D4" s="70">
        <v>2015</v>
      </c>
      <c r="E4" s="70">
        <v>2020</v>
      </c>
      <c r="F4" s="70">
        <v>2023</v>
      </c>
      <c r="G4" s="70">
        <v>2024</v>
      </c>
    </row>
    <row r="5" spans="1:7" ht="20.149999999999999" customHeight="1" x14ac:dyDescent="0.25">
      <c r="B5" s="90"/>
      <c r="C5" s="233" t="s">
        <v>108</v>
      </c>
      <c r="D5" s="233"/>
      <c r="E5" s="233"/>
      <c r="F5" s="233"/>
      <c r="G5" s="233"/>
    </row>
    <row r="6" spans="1:7" ht="16" customHeight="1" x14ac:dyDescent="0.25">
      <c r="B6" s="67" t="s">
        <v>109</v>
      </c>
      <c r="C6" s="92">
        <v>7373</v>
      </c>
      <c r="D6" s="92">
        <v>11164.496999999999</v>
      </c>
      <c r="E6" s="92">
        <v>14161.529</v>
      </c>
      <c r="F6" s="92">
        <v>15385.78</v>
      </c>
      <c r="G6" s="92">
        <v>15084.504000000001</v>
      </c>
    </row>
    <row r="7" spans="1:7" ht="16" customHeight="1" x14ac:dyDescent="0.25">
      <c r="B7" s="91" t="s">
        <v>110</v>
      </c>
      <c r="C7" s="93">
        <v>0.64700000000000002</v>
      </c>
      <c r="D7" s="93">
        <v>0.72399999999999998</v>
      </c>
      <c r="E7" s="93">
        <v>0.53700000000000003</v>
      </c>
      <c r="F7" s="93">
        <v>0.51600000000000001</v>
      </c>
      <c r="G7" s="93">
        <v>0.503</v>
      </c>
    </row>
    <row r="8" spans="1:7" ht="16" customHeight="1" x14ac:dyDescent="0.25">
      <c r="B8" s="67" t="s">
        <v>111</v>
      </c>
      <c r="C8" s="92">
        <v>432082</v>
      </c>
      <c r="D8" s="92">
        <v>438983</v>
      </c>
      <c r="E8" s="92">
        <v>306263.74300000002</v>
      </c>
      <c r="F8" s="92">
        <v>248912.685</v>
      </c>
      <c r="G8" s="92">
        <v>221058.655</v>
      </c>
    </row>
    <row r="9" spans="1:7" ht="16" customHeight="1" x14ac:dyDescent="0.25">
      <c r="B9" s="67" t="s">
        <v>112</v>
      </c>
      <c r="C9" s="92">
        <v>80</v>
      </c>
      <c r="D9" s="92">
        <v>54</v>
      </c>
      <c r="E9" s="92">
        <v>40</v>
      </c>
      <c r="F9" s="92">
        <v>31</v>
      </c>
      <c r="G9" s="92">
        <v>29</v>
      </c>
    </row>
    <row r="10" spans="1:7" ht="16" customHeight="1" x14ac:dyDescent="0.25">
      <c r="B10" s="67" t="s">
        <v>113</v>
      </c>
      <c r="C10" s="92">
        <v>403067</v>
      </c>
      <c r="D10" s="92">
        <v>468796</v>
      </c>
      <c r="E10" s="92">
        <v>346304.77600000001</v>
      </c>
      <c r="F10" s="92">
        <v>310985.97499999998</v>
      </c>
      <c r="G10" s="157">
        <v>309358.52600000001</v>
      </c>
    </row>
    <row r="11" spans="1:7" ht="16" customHeight="1" x14ac:dyDescent="0.25">
      <c r="B11" s="67" t="s">
        <v>114</v>
      </c>
      <c r="C11" s="92">
        <v>9255</v>
      </c>
      <c r="D11" s="92">
        <v>2639.5</v>
      </c>
      <c r="E11" s="92">
        <v>2374.931</v>
      </c>
      <c r="F11" s="92">
        <v>2283.8780000000002</v>
      </c>
      <c r="G11" s="92">
        <v>2284.4180000000001</v>
      </c>
    </row>
    <row r="12" spans="1:7" ht="16" customHeight="1" x14ac:dyDescent="0.25">
      <c r="B12" s="67" t="s">
        <v>115</v>
      </c>
      <c r="C12" s="92">
        <v>1574</v>
      </c>
      <c r="D12" s="92">
        <v>2806.9</v>
      </c>
      <c r="E12" s="92">
        <v>1875.857</v>
      </c>
      <c r="F12" s="92">
        <v>1280.722</v>
      </c>
      <c r="G12" s="92">
        <v>887.62699999999995</v>
      </c>
    </row>
    <row r="13" spans="1:7" ht="16" customHeight="1" x14ac:dyDescent="0.25">
      <c r="B13" s="67" t="s">
        <v>116</v>
      </c>
      <c r="C13" s="92">
        <v>3019</v>
      </c>
      <c r="D13" s="92">
        <v>3294.5</v>
      </c>
      <c r="E13" s="92">
        <v>2131.652</v>
      </c>
      <c r="F13" s="92">
        <v>1695.066</v>
      </c>
      <c r="G13" s="92">
        <v>1054.864</v>
      </c>
    </row>
    <row r="14" spans="1:7" ht="16" customHeight="1" x14ac:dyDescent="0.25">
      <c r="B14" s="90"/>
      <c r="C14" s="234" t="s">
        <v>117</v>
      </c>
      <c r="D14" s="234"/>
      <c r="E14" s="234"/>
      <c r="F14" s="234"/>
      <c r="G14" s="234"/>
    </row>
    <row r="15" spans="1:7" ht="16" customHeight="1" x14ac:dyDescent="0.25">
      <c r="B15" s="67" t="s">
        <v>109</v>
      </c>
      <c r="C15" s="92" t="s">
        <v>63</v>
      </c>
      <c r="D15" s="92">
        <v>3293.7840000000001</v>
      </c>
      <c r="E15" s="92">
        <v>9095.6669999999995</v>
      </c>
      <c r="F15" s="92">
        <v>13008.895</v>
      </c>
      <c r="G15" s="92">
        <v>13445.300999999999</v>
      </c>
    </row>
    <row r="16" spans="1:7" ht="16" customHeight="1" x14ac:dyDescent="0.25">
      <c r="B16" s="91" t="s">
        <v>118</v>
      </c>
      <c r="C16" s="93" t="s">
        <v>63</v>
      </c>
      <c r="D16" s="93">
        <v>0.85199999999999998</v>
      </c>
      <c r="E16" s="93">
        <v>0.88800000000000001</v>
      </c>
      <c r="F16" s="93">
        <v>0.82799999999999996</v>
      </c>
      <c r="G16" s="93">
        <v>0.81799999999999995</v>
      </c>
    </row>
    <row r="17" spans="1:7" ht="16" customHeight="1" x14ac:dyDescent="0.25">
      <c r="B17" s="67" t="s">
        <v>111</v>
      </c>
      <c r="C17" s="92" t="s">
        <v>63</v>
      </c>
      <c r="D17" s="92">
        <v>531427.73</v>
      </c>
      <c r="E17" s="92">
        <v>2523480.3339999998</v>
      </c>
      <c r="F17" s="92">
        <v>3791284.8169999998</v>
      </c>
      <c r="G17" s="92">
        <v>4128047.8139999998</v>
      </c>
    </row>
    <row r="18" spans="1:7" ht="16" customHeight="1" x14ac:dyDescent="0.25">
      <c r="B18" s="67" t="s">
        <v>112</v>
      </c>
      <c r="C18" s="92" t="s">
        <v>63</v>
      </c>
      <c r="D18" s="92">
        <v>189</v>
      </c>
      <c r="E18" s="92">
        <v>312</v>
      </c>
      <c r="F18" s="92">
        <v>362</v>
      </c>
      <c r="G18" s="92">
        <v>375</v>
      </c>
    </row>
    <row r="19" spans="1:7" ht="16" customHeight="1" x14ac:dyDescent="0.25">
      <c r="B19" s="67" t="s">
        <v>113</v>
      </c>
      <c r="C19" s="92" t="s">
        <v>63</v>
      </c>
      <c r="D19" s="92">
        <v>94178</v>
      </c>
      <c r="E19" s="92">
        <v>478843.78200000001</v>
      </c>
      <c r="F19" s="92">
        <v>703883.51399999997</v>
      </c>
      <c r="G19" s="92">
        <v>775807.12800000003</v>
      </c>
    </row>
    <row r="20" spans="1:7" ht="16" customHeight="1" x14ac:dyDescent="0.25"/>
    <row r="21" spans="1:7" s="11" customFormat="1" ht="11.15" customHeight="1" x14ac:dyDescent="0.25">
      <c r="A21" s="10" t="s">
        <v>119</v>
      </c>
      <c r="C21" s="29"/>
      <c r="D21" s="29"/>
      <c r="E21" s="29"/>
      <c r="F21" s="29"/>
      <c r="G21" s="29"/>
    </row>
    <row r="22" spans="1:7" s="11" customFormat="1" ht="11.15" customHeight="1" x14ac:dyDescent="0.25">
      <c r="A22" s="8" t="s">
        <v>443</v>
      </c>
      <c r="C22" s="29"/>
      <c r="D22" s="29"/>
      <c r="E22" s="29"/>
      <c r="F22" s="29"/>
      <c r="G22" s="29"/>
    </row>
    <row r="23" spans="1:7" s="11" customFormat="1" ht="23.15" customHeight="1" x14ac:dyDescent="0.25">
      <c r="A23" s="28">
        <f>1</f>
        <v>1</v>
      </c>
      <c r="B23" s="227" t="s">
        <v>120</v>
      </c>
      <c r="C23" s="227"/>
      <c r="D23" s="227"/>
      <c r="E23" s="227"/>
      <c r="F23" s="227"/>
      <c r="G23" s="14"/>
    </row>
    <row r="24" spans="1:7" s="11" customFormat="1" ht="11.15" customHeight="1" x14ac:dyDescent="0.25">
      <c r="A24" s="28">
        <f>A23+1</f>
        <v>2</v>
      </c>
      <c r="B24" s="13" t="s">
        <v>121</v>
      </c>
      <c r="C24" s="13"/>
      <c r="D24" s="13"/>
      <c r="E24" s="13"/>
      <c r="F24" s="13"/>
      <c r="G24" s="13"/>
    </row>
    <row r="25" spans="1:7" s="11" customFormat="1" ht="11.15" customHeight="1" x14ac:dyDescent="0.25">
      <c r="A25" s="28">
        <f>A24+1</f>
        <v>3</v>
      </c>
      <c r="B25" s="14" t="s">
        <v>122</v>
      </c>
      <c r="C25" s="58"/>
      <c r="D25" s="58"/>
      <c r="E25" s="58"/>
      <c r="F25" s="58"/>
      <c r="G25" s="58"/>
    </row>
    <row r="26" spans="1:7" s="11" customFormat="1" ht="11.15" customHeight="1" x14ac:dyDescent="0.25">
      <c r="A26" s="28">
        <f>A25+1</f>
        <v>4</v>
      </c>
      <c r="B26" s="227" t="s">
        <v>123</v>
      </c>
      <c r="C26" s="227"/>
      <c r="D26" s="227"/>
      <c r="E26" s="227"/>
      <c r="F26" s="227"/>
      <c r="G26" s="14"/>
    </row>
    <row r="27" spans="1:7" s="11" customFormat="1" ht="11.15" customHeight="1" x14ac:dyDescent="0.25">
      <c r="A27" s="28"/>
      <c r="B27" s="227"/>
      <c r="C27" s="227"/>
      <c r="D27" s="227"/>
      <c r="E27" s="227"/>
      <c r="F27" s="227"/>
      <c r="G27" s="14"/>
    </row>
    <row r="28" spans="1:7" s="11" customFormat="1" ht="11.15" customHeight="1" x14ac:dyDescent="0.25">
      <c r="A28" s="28"/>
      <c r="B28" s="227"/>
      <c r="C28" s="227"/>
      <c r="D28" s="227"/>
      <c r="E28" s="227"/>
      <c r="F28" s="227"/>
      <c r="G28" s="14"/>
    </row>
    <row r="29" spans="1:7" s="11" customFormat="1" ht="11.15" customHeight="1" x14ac:dyDescent="0.25">
      <c r="A29" s="28"/>
      <c r="B29" s="227"/>
      <c r="C29" s="227"/>
      <c r="D29" s="227"/>
      <c r="E29" s="227"/>
      <c r="F29" s="227"/>
      <c r="G29" s="14"/>
    </row>
    <row r="30" spans="1:7" ht="32.25" customHeight="1" x14ac:dyDescent="0.25">
      <c r="A30" s="28">
        <f>A26+1</f>
        <v>5</v>
      </c>
      <c r="B30" s="227" t="s">
        <v>124</v>
      </c>
      <c r="C30" s="227"/>
      <c r="D30" s="227"/>
      <c r="E30" s="227"/>
      <c r="F30" s="227"/>
      <c r="G30" s="14"/>
    </row>
  </sheetData>
  <mergeCells count="5">
    <mergeCell ref="B30:F30"/>
    <mergeCell ref="B26:F29"/>
    <mergeCell ref="B23:F23"/>
    <mergeCell ref="C5:G5"/>
    <mergeCell ref="C14:G14"/>
  </mergeCells>
  <phoneticPr fontId="16" type="noConversion"/>
  <pageMargins left="0.70866141732283472" right="0.59055118110236227" top="0.74803149606299213" bottom="0.74803149606299213" header="0.31496062992125984" footer="0.31496062992125984"/>
  <pageSetup paperSize="9" scale="77"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J40"/>
  <sheetViews>
    <sheetView showGridLines="0" zoomScaleNormal="100" workbookViewId="0"/>
  </sheetViews>
  <sheetFormatPr defaultColWidth="8.81640625" defaultRowHeight="11" x14ac:dyDescent="0.25"/>
  <cols>
    <col min="1" max="1" width="2.81640625" style="1" customWidth="1"/>
    <col min="2" max="2" width="27.1796875" style="1" customWidth="1"/>
    <col min="3" max="9" width="10.81640625" style="1" customWidth="1"/>
    <col min="10" max="16384" width="8.81640625" style="1"/>
  </cols>
  <sheetData>
    <row r="1" spans="1:10" ht="16" customHeight="1" x14ac:dyDescent="0.25">
      <c r="A1" s="62"/>
      <c r="B1" s="63" t="s">
        <v>125</v>
      </c>
      <c r="C1" s="62"/>
      <c r="D1" s="62"/>
    </row>
    <row r="2" spans="1:10" ht="20.149999999999999" customHeight="1" x14ac:dyDescent="0.25">
      <c r="A2" s="62"/>
      <c r="B2" s="68" t="s">
        <v>126</v>
      </c>
      <c r="C2" s="62"/>
      <c r="D2" s="62"/>
    </row>
    <row r="3" spans="1:10" ht="16" customHeight="1" x14ac:dyDescent="0.25"/>
    <row r="4" spans="1:10" ht="20.149999999999999" customHeight="1" x14ac:dyDescent="0.25">
      <c r="B4" s="94"/>
      <c r="C4" s="95">
        <v>2000</v>
      </c>
      <c r="D4" s="95">
        <v>2005</v>
      </c>
      <c r="E4" s="95">
        <v>2010</v>
      </c>
      <c r="F4" s="95">
        <v>2015</v>
      </c>
      <c r="G4" s="95">
        <v>2020</v>
      </c>
      <c r="H4" s="95">
        <v>2022</v>
      </c>
      <c r="I4" s="95">
        <v>2023</v>
      </c>
      <c r="J4" s="3"/>
    </row>
    <row r="5" spans="1:10" ht="20.149999999999999" customHeight="1" x14ac:dyDescent="0.25">
      <c r="B5" s="96" t="s">
        <v>127</v>
      </c>
      <c r="C5" s="96"/>
      <c r="D5" s="97"/>
      <c r="E5" s="97"/>
      <c r="F5" s="97"/>
      <c r="G5" s="97"/>
      <c r="H5" s="97"/>
      <c r="I5" s="97"/>
      <c r="J5" s="3"/>
    </row>
    <row r="6" spans="1:10" ht="16" customHeight="1" x14ac:dyDescent="0.25">
      <c r="B6" s="98" t="s">
        <v>128</v>
      </c>
      <c r="C6" s="217">
        <v>656.23</v>
      </c>
      <c r="D6" s="217">
        <v>816.49</v>
      </c>
      <c r="E6" s="217">
        <v>1005.503</v>
      </c>
      <c r="F6" s="217">
        <v>1287.0809999999999</v>
      </c>
      <c r="G6" s="217">
        <v>1754.6</v>
      </c>
      <c r="H6" s="217">
        <v>1800</v>
      </c>
      <c r="I6" s="217">
        <v>1932</v>
      </c>
      <c r="J6" s="3"/>
    </row>
    <row r="7" spans="1:10" ht="16" customHeight="1" x14ac:dyDescent="0.25">
      <c r="B7" s="99" t="s">
        <v>129</v>
      </c>
      <c r="C7" s="154" t="s">
        <v>130</v>
      </c>
      <c r="D7" s="154" t="s">
        <v>130</v>
      </c>
      <c r="E7" s="154" t="s">
        <v>130</v>
      </c>
      <c r="F7" s="154">
        <v>1242.8</v>
      </c>
      <c r="G7" s="154">
        <v>1693.4</v>
      </c>
      <c r="H7" s="154">
        <v>1707</v>
      </c>
      <c r="I7" s="154">
        <v>1819</v>
      </c>
      <c r="J7" s="3"/>
    </row>
    <row r="8" spans="1:10" ht="16" customHeight="1" x14ac:dyDescent="0.25">
      <c r="B8" s="91" t="s">
        <v>131</v>
      </c>
      <c r="C8" s="158" t="s">
        <v>130</v>
      </c>
      <c r="D8" s="158" t="s">
        <v>130</v>
      </c>
      <c r="E8" s="158" t="s">
        <v>130</v>
      </c>
      <c r="F8" s="158">
        <v>44.3</v>
      </c>
      <c r="G8" s="158">
        <v>61.2</v>
      </c>
      <c r="H8" s="158">
        <v>93</v>
      </c>
      <c r="I8" s="158">
        <v>113</v>
      </c>
      <c r="J8" s="3"/>
    </row>
    <row r="9" spans="1:10" ht="16" customHeight="1" x14ac:dyDescent="0.25">
      <c r="B9" s="99" t="s">
        <v>132</v>
      </c>
      <c r="C9" s="154">
        <v>263.32</v>
      </c>
      <c r="D9" s="154">
        <v>132.68</v>
      </c>
      <c r="E9" s="154">
        <v>65.756</v>
      </c>
      <c r="F9" s="154">
        <v>43.478999999999999</v>
      </c>
      <c r="G9" s="154">
        <v>12.4</v>
      </c>
      <c r="H9" s="154">
        <v>12</v>
      </c>
      <c r="I9" s="154">
        <v>12</v>
      </c>
      <c r="J9" s="3"/>
    </row>
    <row r="10" spans="1:10" ht="16" customHeight="1" x14ac:dyDescent="0.25">
      <c r="B10" s="99" t="s">
        <v>133</v>
      </c>
      <c r="C10" s="158">
        <v>392.91</v>
      </c>
      <c r="D10" s="158">
        <v>683.81</v>
      </c>
      <c r="E10" s="158">
        <v>939.74699999999996</v>
      </c>
      <c r="F10" s="158">
        <v>1243.607</v>
      </c>
      <c r="G10" s="158">
        <v>1742.2</v>
      </c>
      <c r="H10" s="158">
        <v>1788</v>
      </c>
      <c r="I10" s="158">
        <v>1920</v>
      </c>
      <c r="J10" s="3"/>
    </row>
    <row r="11" spans="1:10" ht="16" customHeight="1" x14ac:dyDescent="0.25">
      <c r="B11" s="100" t="s">
        <v>134</v>
      </c>
      <c r="C11" s="217">
        <v>166.17</v>
      </c>
      <c r="D11" s="217">
        <v>218.98</v>
      </c>
      <c r="E11" s="217">
        <v>246.01599999999999</v>
      </c>
      <c r="F11" s="217">
        <v>413.35</v>
      </c>
      <c r="G11" s="217">
        <v>546.1</v>
      </c>
      <c r="H11" s="217">
        <v>532</v>
      </c>
      <c r="I11" s="217">
        <v>531.14200000000005</v>
      </c>
      <c r="J11" s="3"/>
    </row>
    <row r="12" spans="1:10" ht="20.149999999999999" customHeight="1" x14ac:dyDescent="0.25">
      <c r="B12" s="91" t="s">
        <v>135</v>
      </c>
      <c r="C12" s="158" t="s">
        <v>130</v>
      </c>
      <c r="D12" s="158" t="s">
        <v>130</v>
      </c>
      <c r="E12" s="158" t="s">
        <v>130</v>
      </c>
      <c r="F12" s="158">
        <v>262.8</v>
      </c>
      <c r="G12" s="158">
        <v>310.5</v>
      </c>
      <c r="H12" s="158">
        <v>336</v>
      </c>
      <c r="I12" s="158">
        <v>347.57499999999999</v>
      </c>
      <c r="J12" s="3"/>
    </row>
    <row r="13" spans="1:10" ht="16.399999999999999" customHeight="1" x14ac:dyDescent="0.25">
      <c r="B13" s="99" t="s">
        <v>136</v>
      </c>
      <c r="C13" s="158" t="s">
        <v>130</v>
      </c>
      <c r="D13" s="158" t="s">
        <v>130</v>
      </c>
      <c r="E13" s="158" t="s">
        <v>130</v>
      </c>
      <c r="F13" s="158">
        <v>150.52000000000001</v>
      </c>
      <c r="G13" s="158">
        <v>235.7</v>
      </c>
      <c r="H13" s="158">
        <v>196</v>
      </c>
      <c r="I13" s="158">
        <v>183.56700000000001</v>
      </c>
      <c r="J13" s="3"/>
    </row>
    <row r="14" spans="1:10" ht="16.399999999999999" customHeight="1" x14ac:dyDescent="0.25">
      <c r="B14" s="100" t="s">
        <v>137</v>
      </c>
      <c r="C14" s="217">
        <v>70.73</v>
      </c>
      <c r="D14" s="217">
        <v>15.69</v>
      </c>
      <c r="E14" s="217">
        <v>7.2039999999999997</v>
      </c>
      <c r="F14" s="217">
        <v>2.5</v>
      </c>
      <c r="G14" s="217">
        <v>0.5</v>
      </c>
      <c r="H14" s="217">
        <v>0.76600000000000001</v>
      </c>
      <c r="I14" s="217">
        <v>0.61399999999999999</v>
      </c>
      <c r="J14" s="3"/>
    </row>
    <row r="15" spans="1:10" ht="16.399999999999999" customHeight="1" x14ac:dyDescent="0.25">
      <c r="B15" s="99" t="s">
        <v>129</v>
      </c>
      <c r="C15" s="158" t="s">
        <v>130</v>
      </c>
      <c r="D15" s="158" t="s">
        <v>130</v>
      </c>
      <c r="E15" s="158" t="s">
        <v>130</v>
      </c>
      <c r="F15" s="158">
        <v>2.2000000000000002</v>
      </c>
      <c r="G15" s="158">
        <v>0.4</v>
      </c>
      <c r="H15" s="158">
        <v>0.72099999999999997</v>
      </c>
      <c r="I15" s="158">
        <v>0.58099999999999996</v>
      </c>
      <c r="J15" s="3"/>
    </row>
    <row r="16" spans="1:10" ht="16" customHeight="1" x14ac:dyDescent="0.25">
      <c r="B16" s="91" t="s">
        <v>131</v>
      </c>
      <c r="C16" s="158" t="s">
        <v>130</v>
      </c>
      <c r="D16" s="158" t="s">
        <v>130</v>
      </c>
      <c r="E16" s="158" t="s">
        <v>130</v>
      </c>
      <c r="F16" s="158">
        <v>0.255</v>
      </c>
      <c r="G16" s="158">
        <v>8.1000000000000003E-2</v>
      </c>
      <c r="H16" s="158">
        <v>4.4999999999999998E-2</v>
      </c>
      <c r="I16" s="158">
        <v>3.3000000000000002E-2</v>
      </c>
      <c r="J16" s="3"/>
    </row>
    <row r="17" spans="1:10" ht="20.149999999999999" customHeight="1" x14ac:dyDescent="0.25">
      <c r="B17" s="96" t="s">
        <v>138</v>
      </c>
      <c r="C17" s="101"/>
      <c r="D17" s="102"/>
      <c r="E17" s="103"/>
      <c r="F17" s="103"/>
      <c r="G17" s="103"/>
      <c r="H17" s="103"/>
      <c r="I17" s="103"/>
      <c r="J17" s="3"/>
    </row>
    <row r="18" spans="1:10" ht="16" customHeight="1" x14ac:dyDescent="0.25">
      <c r="B18" s="98" t="s">
        <v>139</v>
      </c>
      <c r="C18" s="104">
        <v>7433.5674991999758</v>
      </c>
      <c r="D18" s="107">
        <v>4237.330524562456</v>
      </c>
      <c r="E18" s="107">
        <v>3664.0308382968524</v>
      </c>
      <c r="F18" s="107">
        <v>4731.6000000000004</v>
      </c>
      <c r="G18" s="107">
        <v>4454.5</v>
      </c>
      <c r="H18" s="107">
        <v>4752.7683333333334</v>
      </c>
      <c r="I18" s="107">
        <v>4396.0817805383022</v>
      </c>
      <c r="J18" s="3"/>
    </row>
    <row r="19" spans="1:10" ht="16" customHeight="1" x14ac:dyDescent="0.25">
      <c r="B19" s="99" t="s">
        <v>129</v>
      </c>
      <c r="C19" s="105" t="s">
        <v>130</v>
      </c>
      <c r="D19" s="105" t="s">
        <v>130</v>
      </c>
      <c r="E19" s="105" t="s">
        <v>130</v>
      </c>
      <c r="F19" s="105">
        <v>3796.5078854200192</v>
      </c>
      <c r="G19" s="105">
        <v>3130.2114089996458</v>
      </c>
      <c r="H19" s="105">
        <v>3289.9865260691267</v>
      </c>
      <c r="I19" s="105">
        <v>3073.1698735568993</v>
      </c>
      <c r="J19" s="3"/>
    </row>
    <row r="20" spans="1:10" ht="16" customHeight="1" x14ac:dyDescent="0.25">
      <c r="B20" s="91" t="s">
        <v>131</v>
      </c>
      <c r="C20" s="106" t="s">
        <v>130</v>
      </c>
      <c r="D20" s="105" t="s">
        <v>130</v>
      </c>
      <c r="E20" s="105" t="s">
        <v>130</v>
      </c>
      <c r="F20" s="105">
        <v>30966.139954853272</v>
      </c>
      <c r="G20" s="105">
        <v>41098.039215686273</v>
      </c>
      <c r="H20" s="105">
        <v>31601.903225806451</v>
      </c>
      <c r="I20" s="105">
        <v>25691.451327433628</v>
      </c>
      <c r="J20" s="3"/>
    </row>
    <row r="21" spans="1:10" ht="16" customHeight="1" x14ac:dyDescent="0.25">
      <c r="B21" s="99" t="s">
        <v>132</v>
      </c>
      <c r="C21" s="105">
        <v>7302.5596232720645</v>
      </c>
      <c r="D21" s="105">
        <v>4006.933976484775</v>
      </c>
      <c r="E21" s="105">
        <v>4693.7004683983214</v>
      </c>
      <c r="F21" s="105">
        <v>5032.1839080459768</v>
      </c>
      <c r="G21" s="105">
        <v>11870.967741935483</v>
      </c>
      <c r="H21" s="105">
        <v>18009.249999999996</v>
      </c>
      <c r="I21" s="105">
        <v>29431.333333333332</v>
      </c>
      <c r="J21" s="3"/>
    </row>
    <row r="22" spans="1:10" ht="16" customHeight="1" x14ac:dyDescent="0.25">
      <c r="B22" s="91" t="s">
        <v>140</v>
      </c>
      <c r="C22" s="106">
        <v>7521.366216181822</v>
      </c>
      <c r="D22" s="106">
        <v>4282.0330208683699</v>
      </c>
      <c r="E22" s="106">
        <v>3591.9827357788854</v>
      </c>
      <c r="F22" s="106">
        <v>4715.6642007076234</v>
      </c>
      <c r="G22" s="106">
        <v>4401.7334404775575</v>
      </c>
      <c r="H22" s="106">
        <v>4663.6521252796429</v>
      </c>
      <c r="I22" s="106">
        <v>4239.6953125</v>
      </c>
      <c r="J22" s="3"/>
    </row>
    <row r="23" spans="1:10" ht="16" customHeight="1" x14ac:dyDescent="0.25">
      <c r="B23" s="100" t="s">
        <v>141</v>
      </c>
      <c r="C23" s="104">
        <v>306.67388818679666</v>
      </c>
      <c r="D23" s="104">
        <v>232.62398392547266</v>
      </c>
      <c r="E23" s="104">
        <v>224.83452295785639</v>
      </c>
      <c r="F23" s="104">
        <v>245.38526672311599</v>
      </c>
      <c r="G23" s="104">
        <v>247.2</v>
      </c>
      <c r="H23" s="104">
        <v>306.0263157894737</v>
      </c>
      <c r="I23" s="104">
        <v>341.99705540138035</v>
      </c>
      <c r="J23" s="3"/>
    </row>
    <row r="24" spans="1:10" ht="16" customHeight="1" x14ac:dyDescent="0.25">
      <c r="B24" s="99" t="s">
        <v>135</v>
      </c>
      <c r="C24" s="158" t="s">
        <v>130</v>
      </c>
      <c r="D24" s="158" t="s">
        <v>130</v>
      </c>
      <c r="E24" s="158" t="s">
        <v>130</v>
      </c>
      <c r="F24" s="106">
        <v>248.09741248097413</v>
      </c>
      <c r="G24" s="106">
        <v>255.39452495974234</v>
      </c>
      <c r="H24" s="106">
        <v>289.30654761904759</v>
      </c>
      <c r="I24" s="106">
        <v>311.14435733294977</v>
      </c>
      <c r="J24" s="3"/>
    </row>
    <row r="25" spans="1:10" ht="20.149999999999999" customHeight="1" x14ac:dyDescent="0.25">
      <c r="B25" s="91" t="s">
        <v>136</v>
      </c>
      <c r="C25" s="158" t="s">
        <v>130</v>
      </c>
      <c r="D25" s="158" t="s">
        <v>130</v>
      </c>
      <c r="E25" s="158" t="s">
        <v>130</v>
      </c>
      <c r="F25" s="106">
        <v>240.53156146179401</v>
      </c>
      <c r="G25" s="106">
        <v>236.31735256682225</v>
      </c>
      <c r="H25" s="106">
        <v>334.6887755102041</v>
      </c>
      <c r="I25" s="106">
        <v>400.41510729052607</v>
      </c>
    </row>
    <row r="26" spans="1:10" ht="16.399999999999999" customHeight="1" x14ac:dyDescent="0.25">
      <c r="B26" s="100" t="s">
        <v>142</v>
      </c>
      <c r="C26" s="104">
        <v>1226.9192704651491</v>
      </c>
      <c r="D26" s="104">
        <v>4386.8706182281712</v>
      </c>
      <c r="E26" s="104">
        <v>5675.4719600222097</v>
      </c>
      <c r="F26" s="104">
        <v>7289.3</v>
      </c>
      <c r="G26" s="104">
        <v>5339.5</v>
      </c>
      <c r="H26" s="104">
        <v>1973.1357702349869</v>
      </c>
      <c r="I26" s="104">
        <v>1669.74</v>
      </c>
    </row>
    <row r="27" spans="1:10" ht="16.399999999999999" customHeight="1" x14ac:dyDescent="0.25">
      <c r="B27" s="99" t="s">
        <v>129</v>
      </c>
      <c r="C27" s="158" t="s">
        <v>130</v>
      </c>
      <c r="D27" s="158" t="s">
        <v>130</v>
      </c>
      <c r="E27" s="158" t="s">
        <v>130</v>
      </c>
      <c r="F27" s="106">
        <v>6727.272727272727</v>
      </c>
      <c r="G27" s="106">
        <v>5000</v>
      </c>
      <c r="H27" s="106">
        <v>1606.2399445214978</v>
      </c>
      <c r="I27" s="106">
        <v>1293.23</v>
      </c>
    </row>
    <row r="28" spans="1:10" ht="16" customHeight="1" x14ac:dyDescent="0.25">
      <c r="B28" s="91" t="s">
        <v>131</v>
      </c>
      <c r="C28" s="158" t="s">
        <v>130</v>
      </c>
      <c r="D28" s="158" t="s">
        <v>130</v>
      </c>
      <c r="E28" s="158" t="s">
        <v>130</v>
      </c>
      <c r="F28" s="105">
        <v>10000</v>
      </c>
      <c r="G28" s="105">
        <v>8000</v>
      </c>
      <c r="H28" s="105">
        <v>7851.6222222222232</v>
      </c>
      <c r="I28" s="105">
        <v>8298.52</v>
      </c>
      <c r="J28" s="3"/>
    </row>
    <row r="29" spans="1:10" ht="15.75" customHeight="1" x14ac:dyDescent="0.25"/>
    <row r="30" spans="1:10" s="11" customFormat="1" ht="11.15" customHeight="1" x14ac:dyDescent="0.25">
      <c r="A30" s="10" t="s">
        <v>84</v>
      </c>
    </row>
    <row r="31" spans="1:10" s="11" customFormat="1" ht="11.15" customHeight="1" x14ac:dyDescent="0.25">
      <c r="A31" s="8" t="s">
        <v>434</v>
      </c>
    </row>
    <row r="32" spans="1:10" s="11" customFormat="1" ht="20.5" customHeight="1" x14ac:dyDescent="0.2">
      <c r="A32" s="12" t="s">
        <v>66</v>
      </c>
      <c r="B32" s="230" t="s">
        <v>87</v>
      </c>
      <c r="C32" s="231"/>
      <c r="D32" s="231"/>
      <c r="E32" s="231"/>
      <c r="F32" s="231"/>
      <c r="G32" s="231"/>
      <c r="H32" s="231"/>
      <c r="I32" s="216"/>
    </row>
    <row r="33" spans="1:9" s="11" customFormat="1" ht="33.75" customHeight="1" x14ac:dyDescent="0.25">
      <c r="A33" s="12" t="s">
        <v>68</v>
      </c>
      <c r="B33" s="227" t="s">
        <v>144</v>
      </c>
      <c r="C33" s="227"/>
      <c r="D33" s="227"/>
      <c r="E33" s="227"/>
      <c r="F33" s="227"/>
      <c r="G33" s="227"/>
      <c r="H33" s="227"/>
      <c r="I33" s="14"/>
    </row>
    <row r="34" spans="1:9" s="11" customFormat="1" ht="67.400000000000006" customHeight="1" x14ac:dyDescent="0.25">
      <c r="A34" s="12" t="s">
        <v>69</v>
      </c>
      <c r="B34" s="227" t="s">
        <v>145</v>
      </c>
      <c r="C34" s="227"/>
      <c r="D34" s="227"/>
      <c r="E34" s="227"/>
      <c r="F34" s="227"/>
      <c r="G34" s="227"/>
      <c r="H34" s="227"/>
      <c r="I34" s="14"/>
    </row>
    <row r="35" spans="1:9" s="11" customFormat="1" ht="33" customHeight="1" x14ac:dyDescent="0.25">
      <c r="A35" s="12" t="s">
        <v>71</v>
      </c>
      <c r="B35" s="227" t="s">
        <v>146</v>
      </c>
      <c r="C35" s="227"/>
      <c r="D35" s="227"/>
      <c r="E35" s="227"/>
      <c r="F35" s="227"/>
      <c r="G35" s="227"/>
      <c r="H35" s="227"/>
      <c r="I35" s="14"/>
    </row>
    <row r="36" spans="1:9" s="11" customFormat="1" ht="18.75" customHeight="1" x14ac:dyDescent="0.25">
      <c r="A36" s="12" t="s">
        <v>90</v>
      </c>
      <c r="B36" s="227" t="s">
        <v>147</v>
      </c>
      <c r="C36" s="227"/>
      <c r="D36" s="227"/>
      <c r="E36" s="227"/>
      <c r="F36" s="227"/>
      <c r="G36" s="227"/>
      <c r="H36" s="227"/>
      <c r="I36" s="14"/>
    </row>
    <row r="37" spans="1:9" s="11" customFormat="1" ht="11.15" customHeight="1" x14ac:dyDescent="0.25"/>
    <row r="38" spans="1:9" s="11" customFormat="1" ht="11.15" customHeight="1" x14ac:dyDescent="0.25"/>
    <row r="39" spans="1:9" s="11" customFormat="1" ht="11.15" customHeight="1" x14ac:dyDescent="0.25"/>
    <row r="40" spans="1:9" s="11" customFormat="1" ht="11.15" customHeight="1" x14ac:dyDescent="0.25"/>
  </sheetData>
  <mergeCells count="5">
    <mergeCell ref="B33:H33"/>
    <mergeCell ref="B36:H36"/>
    <mergeCell ref="B35:H35"/>
    <mergeCell ref="B34:H34"/>
    <mergeCell ref="B32:H32"/>
  </mergeCells>
  <phoneticPr fontId="16" type="noConversion"/>
  <pageMargins left="0.70866141732283472" right="0.59055118110236227" top="0.74803149606299213" bottom="0.74803149606299213" header="0.31496062992125984" footer="0.31496062992125984"/>
  <pageSetup paperSize="9" scale="7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K32"/>
  <sheetViews>
    <sheetView showGridLines="0" zoomScaleNormal="100" workbookViewId="0"/>
  </sheetViews>
  <sheetFormatPr defaultColWidth="8.81640625" defaultRowHeight="11" x14ac:dyDescent="0.25"/>
  <cols>
    <col min="1" max="1" width="3" style="1" customWidth="1"/>
    <col min="2" max="2" width="20.81640625" style="1" customWidth="1"/>
    <col min="3" max="3" width="8.81640625" style="1" customWidth="1"/>
    <col min="4" max="9" width="9" style="1" customWidth="1"/>
    <col min="10" max="10" width="9.54296875" style="1" customWidth="1"/>
    <col min="11" max="16384" width="8.81640625" style="1"/>
  </cols>
  <sheetData>
    <row r="1" spans="1:10" ht="16" customHeight="1" x14ac:dyDescent="0.25">
      <c r="A1" s="62"/>
      <c r="B1" s="68" t="s">
        <v>148</v>
      </c>
      <c r="C1" s="108"/>
      <c r="D1" s="62"/>
      <c r="E1" s="62"/>
      <c r="F1" s="62"/>
      <c r="G1" s="62"/>
      <c r="H1" s="62"/>
      <c r="I1" s="62"/>
      <c r="J1" s="62"/>
    </row>
    <row r="2" spans="1:10" ht="20.149999999999999" customHeight="1" x14ac:dyDescent="0.25">
      <c r="A2" s="62"/>
      <c r="B2" s="68" t="s">
        <v>149</v>
      </c>
      <c r="C2" s="108"/>
      <c r="D2" s="62"/>
      <c r="E2" s="62"/>
      <c r="F2" s="62"/>
      <c r="G2" s="62"/>
      <c r="H2" s="62"/>
      <c r="I2" s="62"/>
      <c r="J2" s="62"/>
    </row>
    <row r="3" spans="1:10" ht="16" customHeight="1" x14ac:dyDescent="0.25"/>
    <row r="4" spans="1:10" ht="40" customHeight="1" x14ac:dyDescent="0.25">
      <c r="B4" s="81"/>
      <c r="C4" s="109">
        <v>2000</v>
      </c>
      <c r="D4" s="109">
        <v>2005</v>
      </c>
      <c r="E4" s="109">
        <v>2010</v>
      </c>
      <c r="F4" s="109">
        <v>2015</v>
      </c>
      <c r="G4" s="109">
        <v>2020</v>
      </c>
      <c r="H4" s="109">
        <v>2022</v>
      </c>
      <c r="I4" s="109">
        <v>2023</v>
      </c>
      <c r="J4" s="70" t="s">
        <v>435</v>
      </c>
    </row>
    <row r="5" spans="1:10" s="2" customFormat="1" ht="20.149999999999999" customHeight="1" x14ac:dyDescent="0.25">
      <c r="A5" s="5"/>
      <c r="B5" s="96" t="s">
        <v>150</v>
      </c>
      <c r="C5" s="110"/>
      <c r="D5" s="110"/>
      <c r="E5" s="110"/>
      <c r="F5" s="110"/>
      <c r="G5" s="110"/>
      <c r="H5" s="110"/>
      <c r="I5" s="110"/>
      <c r="J5" s="110"/>
    </row>
    <row r="6" spans="1:10" ht="16" customHeight="1" x14ac:dyDescent="0.25">
      <c r="B6" s="111" t="s">
        <v>151</v>
      </c>
      <c r="C6" s="114">
        <v>656.23</v>
      </c>
      <c r="D6" s="114">
        <v>816.49</v>
      </c>
      <c r="E6" s="114">
        <v>1005.503</v>
      </c>
      <c r="F6" s="114">
        <v>1287.0999999999999</v>
      </c>
      <c r="G6" s="114">
        <v>1754.6</v>
      </c>
      <c r="H6" s="114">
        <v>1799.97</v>
      </c>
      <c r="I6" s="114">
        <v>1932.1815999999999</v>
      </c>
      <c r="J6" s="115">
        <v>31.127914165658915</v>
      </c>
    </row>
    <row r="7" spans="1:10" ht="16" customHeight="1" x14ac:dyDescent="0.25">
      <c r="B7" s="111" t="s">
        <v>152</v>
      </c>
      <c r="C7" s="114">
        <v>166.17</v>
      </c>
      <c r="D7" s="114">
        <v>218.98</v>
      </c>
      <c r="E7" s="114">
        <v>246.01599999999999</v>
      </c>
      <c r="F7" s="114">
        <v>413.35</v>
      </c>
      <c r="G7" s="114">
        <v>546.1</v>
      </c>
      <c r="H7" s="114">
        <v>532</v>
      </c>
      <c r="I7" s="114">
        <v>531.14200000000005</v>
      </c>
      <c r="J7" s="115">
        <v>8.5568264317269183</v>
      </c>
    </row>
    <row r="8" spans="1:10" ht="28" customHeight="1" x14ac:dyDescent="0.25">
      <c r="B8" s="67" t="s">
        <v>153</v>
      </c>
      <c r="C8" s="114">
        <v>445.63</v>
      </c>
      <c r="D8" s="114">
        <v>738.53</v>
      </c>
      <c r="E8" s="114">
        <v>1066.8900000000001</v>
      </c>
      <c r="F8" s="114">
        <v>1475.8</v>
      </c>
      <c r="G8" s="114">
        <v>2459.1</v>
      </c>
      <c r="H8" s="114">
        <v>3204.6406999999999</v>
      </c>
      <c r="I8" s="114">
        <v>3593.2545</v>
      </c>
      <c r="J8" s="115">
        <v>57.888201425460025</v>
      </c>
    </row>
    <row r="9" spans="1:10" ht="16" customHeight="1" x14ac:dyDescent="0.25">
      <c r="B9" s="67" t="s">
        <v>154</v>
      </c>
      <c r="C9" s="114">
        <v>51.27</v>
      </c>
      <c r="D9" s="114">
        <v>102.02</v>
      </c>
      <c r="E9" s="114">
        <v>60.62</v>
      </c>
      <c r="F9" s="114">
        <v>7.03</v>
      </c>
      <c r="G9" s="114">
        <v>57.2</v>
      </c>
      <c r="H9" s="114">
        <v>68.541399999999996</v>
      </c>
      <c r="I9" s="114">
        <v>63.711199999999998</v>
      </c>
      <c r="J9" s="115">
        <v>1.0264028831405538</v>
      </c>
    </row>
    <row r="10" spans="1:10" ht="16" customHeight="1" x14ac:dyDescent="0.25">
      <c r="B10" s="111" t="s">
        <v>155</v>
      </c>
      <c r="C10" s="114">
        <v>70.73</v>
      </c>
      <c r="D10" s="114">
        <v>15.69</v>
      </c>
      <c r="E10" s="114">
        <v>7.2039999999999997</v>
      </c>
      <c r="F10" s="114">
        <v>2.5</v>
      </c>
      <c r="G10" s="114">
        <v>0.5</v>
      </c>
      <c r="H10" s="114">
        <v>0.76600000000000001</v>
      </c>
      <c r="I10" s="114">
        <v>0.61399999999999999</v>
      </c>
      <c r="J10" s="115">
        <v>9.8916889063194544E-3</v>
      </c>
    </row>
    <row r="11" spans="1:10" ht="16" customHeight="1" x14ac:dyDescent="0.25">
      <c r="B11" s="67" t="s">
        <v>156</v>
      </c>
      <c r="C11" s="114">
        <v>0.71</v>
      </c>
      <c r="D11" s="114">
        <v>0.36</v>
      </c>
      <c r="E11" s="114">
        <v>0.16</v>
      </c>
      <c r="F11" s="114">
        <v>1</v>
      </c>
      <c r="G11" s="114">
        <v>34.800000000000004</v>
      </c>
      <c r="H11" s="114">
        <v>67.192900000000009</v>
      </c>
      <c r="I11" s="114">
        <v>86.327900000001137</v>
      </c>
      <c r="J11" s="115">
        <v>1.3907634051072746</v>
      </c>
    </row>
    <row r="12" spans="1:10" ht="20.149999999999999" customHeight="1" x14ac:dyDescent="0.25">
      <c r="B12" s="112" t="s">
        <v>157</v>
      </c>
      <c r="C12" s="113">
        <v>1390.74</v>
      </c>
      <c r="D12" s="113">
        <v>1892.6299999999999</v>
      </c>
      <c r="E12" s="113">
        <v>2386.39</v>
      </c>
      <c r="F12" s="113">
        <v>3186.78</v>
      </c>
      <c r="G12" s="113">
        <v>4852.3</v>
      </c>
      <c r="H12" s="113">
        <v>5673.1109999999999</v>
      </c>
      <c r="I12" s="113">
        <v>6207.2312000000002</v>
      </c>
      <c r="J12" s="113">
        <v>100</v>
      </c>
    </row>
    <row r="13" spans="1:10" s="2" customFormat="1" ht="20.149999999999999" customHeight="1" x14ac:dyDescent="0.25">
      <c r="A13" s="5"/>
      <c r="B13" s="96" t="s">
        <v>158</v>
      </c>
      <c r="C13" s="213"/>
      <c r="D13" s="213"/>
      <c r="E13" s="213"/>
      <c r="F13" s="213"/>
      <c r="G13" s="213"/>
      <c r="H13" s="213"/>
      <c r="I13" s="213"/>
      <c r="J13" s="213"/>
    </row>
    <row r="14" spans="1:10" ht="16" customHeight="1" x14ac:dyDescent="0.25">
      <c r="B14" s="111" t="s">
        <v>159</v>
      </c>
      <c r="C14" s="114">
        <v>4878.13</v>
      </c>
      <c r="D14" s="114">
        <v>3459.74</v>
      </c>
      <c r="E14" s="114">
        <v>3684.19</v>
      </c>
      <c r="F14" s="114">
        <v>6090.1</v>
      </c>
      <c r="G14" s="114">
        <v>7815.9</v>
      </c>
      <c r="H14" s="114">
        <v>8554.9834527000003</v>
      </c>
      <c r="I14" s="114">
        <v>8493.2296920000008</v>
      </c>
      <c r="J14" s="115">
        <v>95.84355562485058</v>
      </c>
    </row>
    <row r="15" spans="1:10" ht="16" customHeight="1" x14ac:dyDescent="0.25">
      <c r="B15" s="111" t="s">
        <v>152</v>
      </c>
      <c r="C15" s="114">
        <v>50.96</v>
      </c>
      <c r="D15" s="114">
        <v>50.94</v>
      </c>
      <c r="E15" s="114">
        <v>55.31</v>
      </c>
      <c r="F15" s="114">
        <v>101.43</v>
      </c>
      <c r="G15" s="114">
        <v>135</v>
      </c>
      <c r="H15" s="114">
        <v>162.80600000000001</v>
      </c>
      <c r="I15" s="114">
        <v>181.649</v>
      </c>
      <c r="J15" s="115">
        <v>2.049854609736661</v>
      </c>
    </row>
    <row r="16" spans="1:10" ht="28" customHeight="1" x14ac:dyDescent="0.25">
      <c r="B16" s="67" t="s">
        <v>153</v>
      </c>
      <c r="C16" s="114">
        <v>25.83</v>
      </c>
      <c r="D16" s="114">
        <v>41.43</v>
      </c>
      <c r="E16" s="114">
        <v>58.74</v>
      </c>
      <c r="F16" s="114">
        <v>83.2</v>
      </c>
      <c r="G16" s="114">
        <v>107.6</v>
      </c>
      <c r="H16" s="114">
        <v>137.47968850000001</v>
      </c>
      <c r="I16" s="114">
        <v>154.1360463</v>
      </c>
      <c r="J16" s="115">
        <v>1.7393791599988901</v>
      </c>
    </row>
    <row r="17" spans="1:11" ht="16" customHeight="1" x14ac:dyDescent="0.25">
      <c r="B17" s="67" t="s">
        <v>154</v>
      </c>
      <c r="C17" s="114">
        <v>0.2</v>
      </c>
      <c r="D17" s="114">
        <v>0.49</v>
      </c>
      <c r="E17" s="114">
        <v>0.26</v>
      </c>
      <c r="F17" s="114">
        <v>0.37</v>
      </c>
      <c r="G17" s="114">
        <v>3.4</v>
      </c>
      <c r="H17" s="114">
        <v>2.6372277</v>
      </c>
      <c r="I17" s="114">
        <v>2.6176111</v>
      </c>
      <c r="J17" s="115">
        <v>2.9538957989489904E-2</v>
      </c>
    </row>
    <row r="18" spans="1:11" ht="16" customHeight="1" x14ac:dyDescent="0.25">
      <c r="B18" s="111" t="s">
        <v>155</v>
      </c>
      <c r="C18" s="114">
        <v>86.78</v>
      </c>
      <c r="D18" s="114">
        <v>68.83</v>
      </c>
      <c r="E18" s="114">
        <v>40.89</v>
      </c>
      <c r="F18" s="114">
        <v>17.899999999999999</v>
      </c>
      <c r="G18" s="114">
        <v>2.7</v>
      </c>
      <c r="H18" s="114">
        <v>1.511422</v>
      </c>
      <c r="I18" s="114">
        <v>1.02522</v>
      </c>
      <c r="J18" s="115">
        <v>1.1569300920975176E-2</v>
      </c>
    </row>
    <row r="19" spans="1:11" ht="16" customHeight="1" x14ac:dyDescent="0.25">
      <c r="B19" s="67" t="s">
        <v>156</v>
      </c>
      <c r="C19" s="114">
        <v>5.41</v>
      </c>
      <c r="D19" s="114">
        <v>3.12</v>
      </c>
      <c r="E19" s="114">
        <v>1.49</v>
      </c>
      <c r="F19" s="114">
        <v>2</v>
      </c>
      <c r="G19" s="114">
        <v>14.8</v>
      </c>
      <c r="H19" s="114">
        <v>28.995445100001234</v>
      </c>
      <c r="I19" s="114">
        <v>28.897739799998817</v>
      </c>
      <c r="J19" s="115">
        <v>0.32610234650341124</v>
      </c>
    </row>
    <row r="20" spans="1:11" ht="20.149999999999999" customHeight="1" x14ac:dyDescent="0.25">
      <c r="B20" s="112" t="s">
        <v>157</v>
      </c>
      <c r="C20" s="113">
        <v>5047.3099999999995</v>
      </c>
      <c r="D20" s="113">
        <v>3624.5499999999993</v>
      </c>
      <c r="E20" s="113">
        <v>3840.8699999999994</v>
      </c>
      <c r="F20" s="113">
        <v>6294.9</v>
      </c>
      <c r="G20" s="113">
        <v>8079.4</v>
      </c>
      <c r="H20" s="113">
        <v>8888.4132360000003</v>
      </c>
      <c r="I20" s="113">
        <v>8861.5553091999991</v>
      </c>
      <c r="J20" s="113">
        <v>100</v>
      </c>
    </row>
    <row r="21" spans="1:11" ht="16" customHeight="1" x14ac:dyDescent="0.25"/>
    <row r="22" spans="1:11" s="11" customFormat="1" ht="11.15" customHeight="1" x14ac:dyDescent="0.25">
      <c r="A22" s="10" t="s">
        <v>160</v>
      </c>
    </row>
    <row r="23" spans="1:11" s="11" customFormat="1" ht="11.15" customHeight="1" x14ac:dyDescent="0.25">
      <c r="A23" s="8" t="s">
        <v>434</v>
      </c>
    </row>
    <row r="24" spans="1:11" s="11" customFormat="1" ht="31.75" customHeight="1" x14ac:dyDescent="0.25">
      <c r="A24" s="12" t="s">
        <v>66</v>
      </c>
      <c r="B24" s="227" t="s">
        <v>161</v>
      </c>
      <c r="C24" s="235"/>
      <c r="D24" s="235"/>
      <c r="E24" s="235"/>
      <c r="F24" s="235"/>
      <c r="G24" s="235"/>
      <c r="H24" s="235"/>
      <c r="I24" s="235"/>
      <c r="J24" s="235"/>
      <c r="K24" s="235"/>
    </row>
    <row r="25" spans="1:11" s="11" customFormat="1" ht="21.75" customHeight="1" x14ac:dyDescent="0.25">
      <c r="A25" s="12" t="s">
        <v>68</v>
      </c>
      <c r="B25" s="227" t="s">
        <v>162</v>
      </c>
      <c r="C25" s="227"/>
      <c r="D25" s="227"/>
      <c r="E25" s="227"/>
      <c r="F25" s="227"/>
      <c r="G25" s="227"/>
      <c r="H25" s="227"/>
      <c r="I25" s="227"/>
      <c r="J25" s="227"/>
      <c r="K25" s="14"/>
    </row>
    <row r="26" spans="1:11" s="11" customFormat="1" ht="32.15" customHeight="1" x14ac:dyDescent="0.25">
      <c r="A26" s="12" t="s">
        <v>69</v>
      </c>
      <c r="B26" s="227" t="s">
        <v>163</v>
      </c>
      <c r="C26" s="227"/>
      <c r="D26" s="227"/>
      <c r="E26" s="227"/>
      <c r="F26" s="227"/>
      <c r="G26" s="227"/>
      <c r="H26" s="227"/>
      <c r="I26" s="227"/>
      <c r="J26" s="227"/>
      <c r="K26" s="227"/>
    </row>
    <row r="27" spans="1:11" s="11" customFormat="1" ht="11.15" customHeight="1" x14ac:dyDescent="0.25">
      <c r="A27" s="12" t="s">
        <v>71</v>
      </c>
      <c r="B27" s="13" t="s">
        <v>164</v>
      </c>
      <c r="C27" s="14"/>
      <c r="D27" s="14"/>
      <c r="E27" s="14"/>
      <c r="F27" s="14"/>
      <c r="G27" s="14"/>
      <c r="H27" s="14"/>
      <c r="I27" s="14"/>
      <c r="J27" s="14"/>
      <c r="K27" s="14"/>
    </row>
    <row r="28" spans="1:11" s="11" customFormat="1" ht="11.15" customHeight="1" x14ac:dyDescent="0.25">
      <c r="A28" s="12" t="s">
        <v>90</v>
      </c>
      <c r="B28" s="13" t="s">
        <v>165</v>
      </c>
      <c r="C28" s="14"/>
      <c r="D28" s="14"/>
      <c r="E28" s="14"/>
      <c r="F28" s="14"/>
      <c r="G28" s="14"/>
      <c r="H28" s="14"/>
      <c r="I28" s="14"/>
      <c r="J28" s="14"/>
      <c r="K28" s="14"/>
    </row>
    <row r="29" spans="1:11" s="11" customFormat="1" ht="11.15" customHeight="1" x14ac:dyDescent="0.25"/>
    <row r="30" spans="1:11" s="11" customFormat="1" ht="11.15" customHeight="1" x14ac:dyDescent="0.25"/>
    <row r="31" spans="1:11" s="11" customFormat="1" ht="11.15" customHeight="1" x14ac:dyDescent="0.25"/>
    <row r="32" spans="1:11" s="11" customFormat="1" ht="11.15" customHeight="1" x14ac:dyDescent="0.25"/>
  </sheetData>
  <mergeCells count="3">
    <mergeCell ref="B25:J25"/>
    <mergeCell ref="B24:K24"/>
    <mergeCell ref="B26:K26"/>
  </mergeCells>
  <phoneticPr fontId="16" type="noConversion"/>
  <pageMargins left="0.70866141732283472" right="0.59055118110236227" top="0.74803149606299213" bottom="0.74803149606299213" header="0.31496062992125984" footer="0.31496062992125984"/>
  <pageSetup paperSize="9" scale="7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P27"/>
  <sheetViews>
    <sheetView showGridLines="0" zoomScaleNormal="100" workbookViewId="0"/>
  </sheetViews>
  <sheetFormatPr defaultColWidth="8.81640625" defaultRowHeight="11" x14ac:dyDescent="0.25"/>
  <cols>
    <col min="1" max="1" width="2.81640625" style="1" customWidth="1"/>
    <col min="2" max="2" width="9.1796875" style="1" customWidth="1"/>
    <col min="3" max="3" width="1" style="1" customWidth="1"/>
    <col min="4" max="4" width="1.1796875" style="1" customWidth="1"/>
    <col min="5" max="6" width="8.81640625" style="1" customWidth="1"/>
    <col min="7" max="7" width="1.1796875" style="1" customWidth="1"/>
    <col min="8" max="8" width="9.26953125" style="1" customWidth="1"/>
    <col min="9" max="9" width="8.81640625" style="1" customWidth="1"/>
    <col min="10" max="10" width="1.81640625" style="1" customWidth="1"/>
    <col min="11" max="11" width="8.81640625" style="1" bestFit="1" customWidth="1"/>
    <col min="12" max="12" width="8.81640625" style="1" customWidth="1"/>
    <col min="13" max="13" width="1.453125" style="1" customWidth="1"/>
    <col min="14" max="16384" width="8.81640625" style="1"/>
  </cols>
  <sheetData>
    <row r="1" spans="1:16" ht="16" customHeight="1" x14ac:dyDescent="0.25">
      <c r="A1" s="62"/>
      <c r="B1" s="63" t="s">
        <v>166</v>
      </c>
      <c r="C1" s="63"/>
      <c r="D1" s="62"/>
      <c r="E1" s="62"/>
      <c r="F1" s="62"/>
      <c r="G1" s="62"/>
      <c r="H1" s="62"/>
      <c r="I1" s="62"/>
      <c r="J1" s="62"/>
      <c r="K1" s="62"/>
    </row>
    <row r="2" spans="1:16" ht="20.149999999999999" customHeight="1" x14ac:dyDescent="0.25">
      <c r="A2" s="62"/>
      <c r="B2" s="68" t="s">
        <v>24</v>
      </c>
      <c r="C2" s="68"/>
      <c r="D2" s="62"/>
      <c r="E2" s="62"/>
      <c r="F2" s="62"/>
      <c r="G2" s="62"/>
      <c r="H2" s="62"/>
      <c r="I2" s="62"/>
      <c r="J2" s="62"/>
      <c r="K2" s="62"/>
    </row>
    <row r="3" spans="1:16" ht="16" customHeight="1" x14ac:dyDescent="0.25">
      <c r="B3" s="2"/>
      <c r="C3" s="2"/>
    </row>
    <row r="4" spans="1:16" ht="28" customHeight="1" x14ac:dyDescent="0.25">
      <c r="B4" s="70" t="s">
        <v>167</v>
      </c>
      <c r="C4" s="83"/>
      <c r="D4" s="97"/>
      <c r="E4" s="229" t="s">
        <v>168</v>
      </c>
      <c r="F4" s="229"/>
      <c r="G4" s="83"/>
      <c r="H4" s="229" t="s">
        <v>169</v>
      </c>
      <c r="I4" s="229"/>
      <c r="J4" s="83"/>
      <c r="K4" s="229" t="s">
        <v>170</v>
      </c>
      <c r="L4" s="229"/>
    </row>
    <row r="5" spans="1:16" ht="20.149999999999999" customHeight="1" x14ac:dyDescent="0.25">
      <c r="A5" s="6"/>
      <c r="B5" s="96" t="s">
        <v>171</v>
      </c>
      <c r="C5" s="96"/>
      <c r="D5" s="116"/>
      <c r="E5" s="116"/>
      <c r="F5" s="116"/>
      <c r="G5" s="116"/>
      <c r="H5" s="116"/>
      <c r="I5" s="116"/>
      <c r="J5" s="116"/>
      <c r="K5" s="116"/>
      <c r="L5" s="116"/>
    </row>
    <row r="6" spans="1:16" ht="16" customHeight="1" x14ac:dyDescent="0.25">
      <c r="B6" s="83">
        <v>2002</v>
      </c>
      <c r="C6" s="83"/>
      <c r="D6" s="119"/>
      <c r="E6" s="78">
        <v>7631</v>
      </c>
      <c r="F6" s="119">
        <v>0.21199999999999999</v>
      </c>
      <c r="G6" s="119"/>
      <c r="H6" s="78">
        <v>24842</v>
      </c>
      <c r="I6" s="119">
        <v>0.68899999999999995</v>
      </c>
      <c r="J6" s="119"/>
      <c r="K6" s="78">
        <v>3554</v>
      </c>
      <c r="L6" s="119">
        <v>9.9000000000000005E-2</v>
      </c>
    </row>
    <row r="7" spans="1:16" ht="16" customHeight="1" x14ac:dyDescent="0.25">
      <c r="B7" s="83">
        <v>2005</v>
      </c>
      <c r="C7" s="83"/>
      <c r="D7" s="120"/>
      <c r="E7" s="78">
        <v>9551</v>
      </c>
      <c r="F7" s="119">
        <v>0.19400000000000001</v>
      </c>
      <c r="G7" s="119"/>
      <c r="H7" s="78">
        <v>30760</v>
      </c>
      <c r="I7" s="119">
        <v>0.62671909700291351</v>
      </c>
      <c r="J7" s="119"/>
      <c r="K7" s="78">
        <v>8770</v>
      </c>
      <c r="L7" s="119">
        <v>0.17868421588802183</v>
      </c>
      <c r="O7" s="19"/>
    </row>
    <row r="8" spans="1:16" ht="16" customHeight="1" x14ac:dyDescent="0.25">
      <c r="B8" s="83">
        <v>2010</v>
      </c>
      <c r="C8" s="83"/>
      <c r="D8" s="120"/>
      <c r="E8" s="78">
        <v>14386</v>
      </c>
      <c r="F8" s="119">
        <v>0.15327736106375725</v>
      </c>
      <c r="G8" s="119"/>
      <c r="H8" s="78">
        <v>53297</v>
      </c>
      <c r="I8" s="119">
        <v>0.56785927378111145</v>
      </c>
      <c r="J8" s="119"/>
      <c r="K8" s="78">
        <v>26173</v>
      </c>
      <c r="L8" s="119">
        <v>0.27886336515513127</v>
      </c>
      <c r="N8" s="23"/>
      <c r="O8" s="18"/>
      <c r="P8" s="18"/>
    </row>
    <row r="9" spans="1:16" ht="16" customHeight="1" x14ac:dyDescent="0.25">
      <c r="B9" s="83">
        <v>2015</v>
      </c>
      <c r="C9" s="83"/>
      <c r="D9" s="120"/>
      <c r="E9" s="78">
        <v>15793</v>
      </c>
      <c r="F9" s="119">
        <v>9.0999999999999998E-2</v>
      </c>
      <c r="G9" s="119"/>
      <c r="H9" s="78">
        <v>90144</v>
      </c>
      <c r="I9" s="119">
        <v>0.51700000000000002</v>
      </c>
      <c r="J9" s="119"/>
      <c r="K9" s="78">
        <v>68305</v>
      </c>
      <c r="L9" s="119">
        <v>0.39200000000000002</v>
      </c>
      <c r="N9" s="23"/>
      <c r="O9" s="18"/>
      <c r="P9" s="18"/>
    </row>
    <row r="10" spans="1:16" ht="16" customHeight="1" x14ac:dyDescent="0.25">
      <c r="B10" s="83">
        <v>2020</v>
      </c>
      <c r="C10" s="83"/>
      <c r="D10" s="120"/>
      <c r="E10" s="78">
        <v>7360.2979999999998</v>
      </c>
      <c r="F10" s="119">
        <v>2.8980352577152858E-2</v>
      </c>
      <c r="G10" s="119"/>
      <c r="H10" s="78">
        <v>139991.84700000001</v>
      </c>
      <c r="I10" s="119">
        <v>0.55120228610130173</v>
      </c>
      <c r="J10" s="119"/>
      <c r="K10" s="78">
        <v>106623.302</v>
      </c>
      <c r="L10" s="119">
        <v>0.41981736132154535</v>
      </c>
      <c r="N10" s="23"/>
      <c r="O10" s="18"/>
      <c r="P10" s="18"/>
    </row>
    <row r="11" spans="1:16" ht="16" customHeight="1" x14ac:dyDescent="0.25">
      <c r="B11" s="83">
        <v>2022</v>
      </c>
      <c r="C11" s="83"/>
      <c r="D11" s="120"/>
      <c r="E11" s="78">
        <v>8240.5519999999997</v>
      </c>
      <c r="F11" s="119">
        <v>2.4621542199533223E-2</v>
      </c>
      <c r="G11" s="119"/>
      <c r="H11" s="78">
        <v>167364.57</v>
      </c>
      <c r="I11" s="119">
        <v>0.50006041136100254</v>
      </c>
      <c r="J11" s="119"/>
      <c r="K11" s="78">
        <v>159083.57999999999</v>
      </c>
      <c r="L11" s="119">
        <v>0.47531804643946418</v>
      </c>
      <c r="N11" s="23"/>
      <c r="O11" s="18"/>
      <c r="P11" s="18"/>
    </row>
    <row r="12" spans="1:16" ht="20.149999999999999" customHeight="1" x14ac:dyDescent="0.25">
      <c r="A12" s="6"/>
      <c r="B12" s="96" t="s">
        <v>172</v>
      </c>
      <c r="C12" s="96"/>
      <c r="D12" s="118"/>
      <c r="E12" s="117"/>
      <c r="F12" s="118"/>
      <c r="G12" s="118"/>
      <c r="H12" s="117"/>
      <c r="I12" s="117"/>
      <c r="J12" s="117"/>
      <c r="K12" s="116"/>
      <c r="L12" s="101"/>
      <c r="P12" s="18"/>
    </row>
    <row r="13" spans="1:16" ht="16" customHeight="1" x14ac:dyDescent="0.25">
      <c r="B13" s="83">
        <v>2002</v>
      </c>
      <c r="C13" s="83"/>
      <c r="D13" s="119"/>
      <c r="E13" s="121">
        <v>1047.0999999999999</v>
      </c>
      <c r="F13" s="119">
        <v>0.29299999999999998</v>
      </c>
      <c r="G13" s="119"/>
      <c r="H13" s="114">
        <v>2274.9</v>
      </c>
      <c r="I13" s="119">
        <v>0.63700000000000001</v>
      </c>
      <c r="J13" s="119"/>
      <c r="K13" s="114">
        <v>248.9</v>
      </c>
      <c r="L13" s="119">
        <v>7.0000000000000007E-2</v>
      </c>
      <c r="P13" s="18"/>
    </row>
    <row r="14" spans="1:16" ht="16" customHeight="1" x14ac:dyDescent="0.25">
      <c r="B14" s="83">
        <v>2005</v>
      </c>
      <c r="C14" s="83"/>
      <c r="D14" s="78"/>
      <c r="E14" s="114">
        <v>1309.2</v>
      </c>
      <c r="F14" s="119">
        <v>0.28199999999999997</v>
      </c>
      <c r="G14" s="119"/>
      <c r="H14" s="114">
        <v>2739.9</v>
      </c>
      <c r="I14" s="119">
        <v>0.59099999999999997</v>
      </c>
      <c r="J14" s="119"/>
      <c r="K14" s="114">
        <v>590.20000000000005</v>
      </c>
      <c r="L14" s="119">
        <v>0.127</v>
      </c>
      <c r="P14" s="18"/>
    </row>
    <row r="15" spans="1:16" ht="16" customHeight="1" x14ac:dyDescent="0.25">
      <c r="B15" s="83">
        <v>2010</v>
      </c>
      <c r="C15" s="83"/>
      <c r="D15" s="78"/>
      <c r="E15" s="114">
        <v>2017.3</v>
      </c>
      <c r="F15" s="119">
        <v>0.2429106409623466</v>
      </c>
      <c r="G15" s="119"/>
      <c r="H15" s="114">
        <v>4647.6000000000004</v>
      </c>
      <c r="I15" s="119">
        <v>0.55963490553541972</v>
      </c>
      <c r="J15" s="119"/>
      <c r="K15" s="114">
        <v>1344.9</v>
      </c>
      <c r="L15" s="119">
        <v>0.19745445350223365</v>
      </c>
      <c r="P15" s="18"/>
    </row>
    <row r="16" spans="1:16" ht="16" customHeight="1" x14ac:dyDescent="0.25">
      <c r="B16" s="83">
        <v>2015</v>
      </c>
      <c r="C16" s="83"/>
      <c r="D16" s="78"/>
      <c r="E16" s="114">
        <v>2227</v>
      </c>
      <c r="F16" s="119">
        <v>0.17100000000000001</v>
      </c>
      <c r="G16" s="119"/>
      <c r="H16" s="114">
        <v>7121</v>
      </c>
      <c r="I16" s="119">
        <v>0.54800000000000004</v>
      </c>
      <c r="J16" s="119"/>
      <c r="K16" s="114">
        <v>3654</v>
      </c>
      <c r="L16" s="119">
        <v>0.28100000000000003</v>
      </c>
      <c r="P16" s="18"/>
    </row>
    <row r="17" spans="1:16" ht="16" customHeight="1" x14ac:dyDescent="0.25">
      <c r="B17" s="83">
        <v>2020</v>
      </c>
      <c r="C17" s="83"/>
      <c r="D17" s="78"/>
      <c r="E17" s="114">
        <v>1181.16273181</v>
      </c>
      <c r="F17" s="119">
        <v>8.9448260871489715E-2</v>
      </c>
      <c r="G17" s="119"/>
      <c r="H17" s="114">
        <v>7534.2764369000006</v>
      </c>
      <c r="I17" s="119">
        <v>0.57056314600531799</v>
      </c>
      <c r="J17" s="119"/>
      <c r="K17" s="114">
        <v>4489.5434693200004</v>
      </c>
      <c r="L17" s="119">
        <v>0.3399885931231923</v>
      </c>
      <c r="N17" s="23"/>
      <c r="O17" s="18"/>
      <c r="P17" s="18"/>
    </row>
    <row r="18" spans="1:16" ht="16" customHeight="1" x14ac:dyDescent="0.25">
      <c r="B18" s="83">
        <v>2022</v>
      </c>
      <c r="C18" s="83"/>
      <c r="D18" s="78"/>
      <c r="E18" s="114">
        <v>1317.03212861</v>
      </c>
      <c r="F18" s="119">
        <v>7.1271505455528295E-2</v>
      </c>
      <c r="G18" s="119"/>
      <c r="H18" s="114">
        <v>10848.385301970002</v>
      </c>
      <c r="I18" s="119">
        <v>0.58706293904086104</v>
      </c>
      <c r="J18" s="119"/>
      <c r="K18" s="114">
        <v>6313.6664640599993</v>
      </c>
      <c r="L18" s="119">
        <v>0.3416655555036105</v>
      </c>
      <c r="N18" s="23"/>
      <c r="O18" s="18"/>
      <c r="P18" s="18"/>
    </row>
    <row r="19" spans="1:16" ht="16" customHeight="1" x14ac:dyDescent="0.25">
      <c r="B19" s="3"/>
      <c r="C19" s="3"/>
      <c r="K19" s="3"/>
      <c r="L19" s="3"/>
    </row>
    <row r="20" spans="1:16" s="11" customFormat="1" ht="11.15" customHeight="1" x14ac:dyDescent="0.25">
      <c r="A20" s="10" t="s">
        <v>173</v>
      </c>
    </row>
    <row r="21" spans="1:16" s="11" customFormat="1" ht="11.15" customHeight="1" x14ac:dyDescent="0.25">
      <c r="A21" s="8" t="s">
        <v>143</v>
      </c>
    </row>
    <row r="22" spans="1:16" s="11" customFormat="1" ht="11.15" customHeight="1" x14ac:dyDescent="0.25">
      <c r="A22" s="12" t="s">
        <v>66</v>
      </c>
      <c r="B22" s="227" t="s">
        <v>174</v>
      </c>
      <c r="C22" s="227"/>
      <c r="D22" s="227"/>
      <c r="E22" s="227"/>
      <c r="F22" s="227"/>
      <c r="G22" s="227"/>
      <c r="H22" s="227"/>
      <c r="I22" s="227"/>
      <c r="J22" s="227"/>
      <c r="K22" s="227"/>
      <c r="L22" s="227"/>
      <c r="N22" s="13"/>
    </row>
    <row r="23" spans="1:16" s="11" customFormat="1" ht="11.15" customHeight="1" x14ac:dyDescent="0.25">
      <c r="A23" s="12" t="s">
        <v>68</v>
      </c>
      <c r="B23" s="13" t="s">
        <v>175</v>
      </c>
      <c r="C23" s="13"/>
      <c r="N23" s="13"/>
    </row>
    <row r="24" spans="1:16" s="11" customFormat="1" ht="11.15" customHeight="1" x14ac:dyDescent="0.25">
      <c r="A24" s="12" t="s">
        <v>69</v>
      </c>
      <c r="B24" s="13" t="s">
        <v>176</v>
      </c>
      <c r="C24" s="13"/>
    </row>
    <row r="25" spans="1:16" s="11" customFormat="1" ht="11.15" customHeight="1" x14ac:dyDescent="0.25">
      <c r="B25" s="13"/>
      <c r="C25" s="13"/>
    </row>
    <row r="26" spans="1:16" s="11" customFormat="1" ht="11.15" customHeight="1" x14ac:dyDescent="0.25">
      <c r="B26" s="13"/>
      <c r="C26" s="13"/>
    </row>
    <row r="27" spans="1:16" s="11" customFormat="1" ht="10" x14ac:dyDescent="0.25">
      <c r="B27" s="13"/>
      <c r="C27" s="13"/>
    </row>
  </sheetData>
  <mergeCells count="4">
    <mergeCell ref="E4:F4"/>
    <mergeCell ref="H4:I4"/>
    <mergeCell ref="K4:L4"/>
    <mergeCell ref="B22:L22"/>
  </mergeCells>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1"/>
  <sheetViews>
    <sheetView showGridLines="0" zoomScaleNormal="100" workbookViewId="0"/>
  </sheetViews>
  <sheetFormatPr defaultColWidth="9.1796875" defaultRowHeight="11" x14ac:dyDescent="0.25"/>
  <cols>
    <col min="1" max="1" width="2.81640625" style="1" customWidth="1"/>
    <col min="2" max="2" width="31.81640625" style="1" customWidth="1"/>
    <col min="3" max="6" width="11.81640625" style="1" customWidth="1"/>
    <col min="7" max="7" width="1.81640625" style="1" customWidth="1"/>
    <col min="8" max="8" width="12.81640625" style="1" customWidth="1"/>
    <col min="9" max="10" width="8.81640625" style="1" customWidth="1"/>
    <col min="11" max="16384" width="9.1796875" style="1"/>
  </cols>
  <sheetData>
    <row r="1" spans="1:10" ht="16" customHeight="1" x14ac:dyDescent="0.25">
      <c r="A1" s="62"/>
      <c r="B1" s="68" t="s">
        <v>177</v>
      </c>
      <c r="C1" s="5"/>
      <c r="D1" s="5"/>
      <c r="E1" s="5"/>
      <c r="F1" s="5"/>
    </row>
    <row r="2" spans="1:10" ht="20.149999999999999" customHeight="1" x14ac:dyDescent="0.25">
      <c r="A2" s="62"/>
      <c r="B2" s="68" t="s">
        <v>26</v>
      </c>
    </row>
    <row r="3" spans="1:10" ht="16" customHeight="1" x14ac:dyDescent="0.25">
      <c r="B3" s="6"/>
    </row>
    <row r="4" spans="1:10" ht="20.149999999999999" customHeight="1" x14ac:dyDescent="0.25">
      <c r="B4" s="81"/>
      <c r="C4" s="122">
        <v>2015</v>
      </c>
      <c r="D4" s="122">
        <v>2020</v>
      </c>
      <c r="E4" s="122">
        <v>2022</v>
      </c>
      <c r="F4" s="122">
        <v>2023</v>
      </c>
    </row>
    <row r="5" spans="1:10" ht="20.149999999999999" customHeight="1" x14ac:dyDescent="0.25">
      <c r="A5" s="6"/>
      <c r="B5" s="96" t="s">
        <v>150</v>
      </c>
      <c r="C5" s="123"/>
      <c r="D5" s="123"/>
      <c r="E5" s="123"/>
      <c r="F5" s="123"/>
    </row>
    <row r="6" spans="1:10" ht="16" customHeight="1" x14ac:dyDescent="0.25">
      <c r="A6" s="6"/>
      <c r="B6" s="124" t="s">
        <v>178</v>
      </c>
      <c r="C6" s="77">
        <v>47.3</v>
      </c>
      <c r="D6" s="77">
        <v>105.4</v>
      </c>
      <c r="E6" s="77">
        <v>116</v>
      </c>
      <c r="F6" s="77">
        <v>131</v>
      </c>
    </row>
    <row r="7" spans="1:10" ht="16" customHeight="1" x14ac:dyDescent="0.25">
      <c r="B7" s="125" t="s">
        <v>179</v>
      </c>
      <c r="C7" s="77">
        <v>19.399999999999999</v>
      </c>
      <c r="D7" s="77">
        <v>48.3</v>
      </c>
      <c r="E7" s="77">
        <v>59</v>
      </c>
      <c r="F7" s="77">
        <v>63</v>
      </c>
    </row>
    <row r="8" spans="1:10" ht="16" customHeight="1" x14ac:dyDescent="0.25">
      <c r="B8" s="124" t="s">
        <v>180</v>
      </c>
      <c r="C8" s="195">
        <v>0.20899999999999999</v>
      </c>
      <c r="D8" s="195">
        <v>3.5999999999999997E-2</v>
      </c>
      <c r="E8" s="195" t="s">
        <v>130</v>
      </c>
      <c r="F8" s="195" t="s">
        <v>130</v>
      </c>
      <c r="I8" s="26"/>
    </row>
    <row r="9" spans="1:10" ht="16" customHeight="1" x14ac:dyDescent="0.25">
      <c r="B9" s="125" t="s">
        <v>181</v>
      </c>
      <c r="C9" s="77">
        <v>0.03</v>
      </c>
      <c r="D9" s="77">
        <v>7.1</v>
      </c>
      <c r="E9" s="77">
        <v>7.0000000000000001E-3</v>
      </c>
      <c r="F9" s="77">
        <v>5.5999999999999999E-3</v>
      </c>
      <c r="I9" s="26"/>
    </row>
    <row r="10" spans="1:10" ht="16" customHeight="1" x14ac:dyDescent="0.25">
      <c r="B10" s="112" t="s">
        <v>182</v>
      </c>
      <c r="C10" s="219">
        <v>66.94</v>
      </c>
      <c r="D10" s="219">
        <v>160.80000000000001</v>
      </c>
      <c r="E10" s="219">
        <v>175</v>
      </c>
      <c r="F10" s="219">
        <v>194</v>
      </c>
      <c r="I10" s="26"/>
    </row>
    <row r="11" spans="1:10" ht="16" customHeight="1" x14ac:dyDescent="0.25">
      <c r="B11" s="96" t="s">
        <v>183</v>
      </c>
      <c r="C11" s="126"/>
      <c r="D11" s="126"/>
      <c r="E11" s="126"/>
      <c r="F11" s="126"/>
      <c r="I11" s="26"/>
    </row>
    <row r="12" spans="1:10" ht="20.149999999999999" customHeight="1" x14ac:dyDescent="0.25">
      <c r="A12" s="6"/>
      <c r="B12" s="124" t="s">
        <v>178</v>
      </c>
      <c r="C12" s="84">
        <v>1239.5</v>
      </c>
      <c r="D12" s="84">
        <v>2472.9</v>
      </c>
      <c r="E12" s="84">
        <v>2548.6019999999999</v>
      </c>
      <c r="F12" s="84">
        <v>2711.0949999999998</v>
      </c>
    </row>
    <row r="13" spans="1:10" ht="16" customHeight="1" x14ac:dyDescent="0.25">
      <c r="B13" s="125" t="s">
        <v>179</v>
      </c>
      <c r="C13" s="84">
        <v>73.86</v>
      </c>
      <c r="D13" s="84">
        <v>12.6</v>
      </c>
      <c r="E13" s="84">
        <v>14.516</v>
      </c>
      <c r="F13" s="84">
        <v>15.215</v>
      </c>
    </row>
    <row r="14" spans="1:10" ht="16" customHeight="1" x14ac:dyDescent="0.25">
      <c r="B14" s="124" t="s">
        <v>180</v>
      </c>
      <c r="C14" s="84">
        <v>1.21</v>
      </c>
      <c r="D14" s="84">
        <v>0.2</v>
      </c>
      <c r="E14" s="195" t="s">
        <v>130</v>
      </c>
      <c r="F14" s="195" t="s">
        <v>130</v>
      </c>
      <c r="H14" s="21"/>
      <c r="I14" s="27"/>
      <c r="J14" s="21"/>
    </row>
    <row r="15" spans="1:10" ht="16" customHeight="1" x14ac:dyDescent="0.25">
      <c r="B15" s="125" t="s">
        <v>181</v>
      </c>
      <c r="C15" s="128">
        <v>3</v>
      </c>
      <c r="D15" s="128">
        <v>4.0999999999999996</v>
      </c>
      <c r="E15" s="128">
        <v>1.2028479999999999</v>
      </c>
      <c r="F15" s="128">
        <v>0.89153360000000004</v>
      </c>
      <c r="H15" s="21"/>
      <c r="I15" s="27"/>
      <c r="J15" s="21"/>
    </row>
    <row r="16" spans="1:10" ht="16" customHeight="1" x14ac:dyDescent="0.25">
      <c r="B16" s="112" t="s">
        <v>182</v>
      </c>
      <c r="C16" s="127">
        <v>1317.57</v>
      </c>
      <c r="D16" s="127">
        <v>2489.8000000000002</v>
      </c>
      <c r="E16" s="127">
        <v>2564.3000000000002</v>
      </c>
      <c r="F16" s="127">
        <v>2727.2</v>
      </c>
      <c r="H16" s="21"/>
      <c r="I16" s="27"/>
      <c r="J16" s="21"/>
    </row>
    <row r="17" spans="1:2" ht="16" customHeight="1" x14ac:dyDescent="0.25"/>
    <row r="18" spans="1:2" s="11" customFormat="1" ht="11.15" customHeight="1" x14ac:dyDescent="0.25">
      <c r="A18" s="10" t="s">
        <v>84</v>
      </c>
    </row>
    <row r="19" spans="1:2" s="11" customFormat="1" ht="11.15" customHeight="1" x14ac:dyDescent="0.25">
      <c r="A19" s="8" t="s">
        <v>436</v>
      </c>
    </row>
    <row r="20" spans="1:2" s="11" customFormat="1" ht="11.15" customHeight="1" x14ac:dyDescent="0.25">
      <c r="B20" s="13"/>
    </row>
    <row r="21" spans="1:2" s="11" customFormat="1" ht="11.15" customHeight="1" x14ac:dyDescent="0.25"/>
  </sheetData>
  <phoneticPr fontId="16" type="noConversion"/>
  <pageMargins left="0.70866141732283472" right="0.59055118110236227" top="0.74803149606299213" bottom="0.74803149606299213" header="0.31496062992125984" footer="0.31496062992125984"/>
  <pageSetup paperSize="9" scale="89" orientation="portrait" r:id="rId1"/>
  <headerFooter alignWithMargins="0">
    <oddHeader>&amp;L
&amp;R&amp;8&amp;K4C5E6AFebelfin&amp;KB382C7 |&amp;K980232 &amp;K4C5E6AVade-Mecum 2024</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Props1.xml><?xml version="1.0" encoding="utf-8"?>
<ds:datastoreItem xmlns:ds="http://schemas.openxmlformats.org/officeDocument/2006/customXml" ds:itemID="{C4101353-F542-4122-B7B5-ED22B63684B8}">
  <ds:schemaRefs>
    <ds:schemaRef ds:uri="http://schemas.microsoft.com/sharepoint/v3/contenttype/forms"/>
  </ds:schemaRefs>
</ds:datastoreItem>
</file>

<file path=customXml/itemProps2.xml><?xml version="1.0" encoding="utf-8"?>
<ds:datastoreItem xmlns:ds="http://schemas.openxmlformats.org/officeDocument/2006/customXml" ds:itemID="{F4AE9519-13BD-465A-BBF7-C6F3156A8752}"/>
</file>

<file path=customXml/itemProps3.xml><?xml version="1.0" encoding="utf-8"?>
<ds:datastoreItem xmlns:ds="http://schemas.openxmlformats.org/officeDocument/2006/customXml" ds:itemID="{7104834B-03E8-4600-B381-33EF04D8C395}">
  <ds:schemaRefs>
    <ds:schemaRef ds:uri="http://schemas.microsoft.com/office/2006/metadata/properties"/>
    <ds:schemaRef ds:uri="1db0cbf4-83cc-494f-b6b6-1904e10b356b"/>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documentManagement/types"/>
    <ds:schemaRef ds:uri="http://purl.org/dc/terms/"/>
    <ds:schemaRef ds:uri="5a024489-7195-4862-a492-fa5520c5a61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vt:i4>
      </vt:variant>
    </vt:vector>
  </HeadingPairs>
  <TitlesOfParts>
    <vt:vector size="26" baseType="lpstr">
      <vt:lpstr>Table des matières</vt:lpstr>
      <vt:lpstr>10-1</vt:lpstr>
      <vt:lpstr>10-2</vt:lpstr>
      <vt:lpstr>10-5</vt:lpstr>
      <vt:lpstr>10- 6</vt:lpstr>
      <vt:lpstr>10-7</vt:lpstr>
      <vt:lpstr>10-8 </vt:lpstr>
      <vt:lpstr>10-9</vt:lpstr>
      <vt:lpstr>10-10 </vt:lpstr>
      <vt:lpstr>10-11</vt:lpstr>
      <vt:lpstr>10-12 </vt:lpstr>
      <vt:lpstr>10-12-1</vt:lpstr>
      <vt:lpstr>10-12-2</vt:lpstr>
      <vt:lpstr>10-12-3</vt:lpstr>
      <vt:lpstr>10-12-4</vt:lpstr>
      <vt:lpstr>10-12-5</vt:lpstr>
      <vt:lpstr>10-17</vt:lpstr>
      <vt:lpstr>10-18 </vt:lpstr>
      <vt:lpstr>10-19-1</vt:lpstr>
      <vt:lpstr>10-19-2</vt:lpstr>
      <vt:lpstr>10-19-3</vt:lpstr>
      <vt:lpstr>10-20 </vt:lpstr>
      <vt:lpstr>Terminologie</vt:lpstr>
      <vt:lpstr>Sources</vt:lpstr>
      <vt:lpstr>'10-2'!Print_Area</vt:lpstr>
      <vt:lpstr>'Table des matières'!Print_Area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paiements</dc:title>
  <dc:subject/>
  <dc:creator>Maureen Read</dc:creator>
  <cp:keywords/>
  <dc:description/>
  <cp:lastModifiedBy>Tim De Vos</cp:lastModifiedBy>
  <cp:revision/>
  <dcterms:created xsi:type="dcterms:W3CDTF">1999-05-31T13:54:50Z</dcterms:created>
  <dcterms:modified xsi:type="dcterms:W3CDTF">2025-05-02T09:35:51Z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65800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FEB101635</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